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0E299A83-47C4-2442-A44A-97F099344D63}" xr6:coauthVersionLast="47" xr6:coauthVersionMax="47" xr10:uidLastSave="{00000000-0000-0000-0000-000000000000}"/>
  <bookViews>
    <workbookView xWindow="1160" yWindow="236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<sst xmlns="http://schemas.openxmlformats.org/spreadsheetml/2006/main" count="158" uniqueCount="158">
  <si>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</si>
  <si>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</si>
  <si>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</si>
  <si>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</si>
  <si>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</si>
  <si>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</si>
  <si>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</si>
  <si>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</si>
  <si>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</si>
  <si>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</si>
  <si>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</si>
  <si>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</si>
  <si>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</si>
  <si>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</si>
  <si>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</si>
  <si>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</si>
  <si>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</si>
  <si>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</si>
  <si>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</si>
  <si>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</si>
  <si>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</si>
  <si>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</si>
  <si>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</si>
  <si>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</si>
  <si>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</si>
  <si>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</si>
  <si>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</si>
  <si>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</si>
  <si>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</si>
  <si>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</si>
  <si>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</si>
  <si>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</si>
  <si>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</si>
  <si>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</si>
  <si>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</si>
  <si>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</si>
  <si>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</si>
  <si>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</si>
  <si>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</si>
  <si>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</si>
  <si>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</si>
  <si>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</si>
  <si>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</si>
  <si>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</si>
  <si>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</si>
  <si>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</si>
  <si>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</si>
  <si>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</si>
  <si>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</si>
  <si>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</si>
  <si>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</si>
  <si>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</si>
  <si>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</si>
  <si>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</si>
  <si>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</si>
  <si>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</si>
  <si>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</si>
  <si>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</si>
  <si>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</si>
  <si>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</si>
  <si>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</si>
  <si>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</si>
  <si>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</si>
  <si>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</si>
  <si>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</si>
  <si>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</si>
  <si>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</si>
  <si>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</si>
  <si>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</si>
  <si>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</si>
  <si>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</si>
  <si>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</si>
  <si>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</si>
  <si>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</si>
  <si>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</si>
  <si>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</si>
  <si>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</si>
  <si>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</si>
  <si>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</si>
  <si>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</si>
  <si>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</si>
  <si>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</si>
  <si>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</si>
  <si>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</si>
  <si>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</si>
  <si>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</si>
  <si>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</si>
  <si>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</si>
  <si>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</si>
  <si>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</si>
  <si>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</si>
  <si>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</si>
  <si>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</si>
  <si>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</si>
  <si>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</si>
  <si>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</si>
  <si>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</si>
  <si>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</si>
  <si>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</si>
  <si>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</si>
  <si>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</si>
  <si>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</si>
  <si>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</si>
  <si>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</si>
  <si>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</si>
  <si>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</si>
  <si>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</si>
  <si>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</si>
  <si>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</si>
  <si>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</si>
  <si>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</si>
  <si>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</si>
  <si>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</si>
  <si>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</si>
  <si>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</si>
  <si>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</si>
  <si>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</si>
  <si>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</si>
  <si>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</si>
  <si>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</si>
  <si>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</si>
  <si>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</si>
  <si>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</si>
  <si>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</si>
  <si>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</si>
  <si>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</si>
  <si>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</si>
  <si>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</si>
  <si>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</si>
  <si>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</si>
  <si>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</si>
  <si>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</si>
  <si>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</si>
  <si>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</si>
  <si>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</si>
  <si>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</si>
  <si>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</si>
  <si>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</si>
  <si>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</si>
  <si>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</si>
  <si>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</si>
  <si>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</si>
  <si>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</si>
  <si>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</si>
  <si>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</si>
  <si>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</si>
  <si>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</si>
  <si>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</si>
  <si>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</si>
  <si>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</si>
  <si>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</si>
  <si>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</si>
  <si>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</si>
  <si>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 1</t>
  </si>
  <si>
    <t>soil 2</t>
  </si>
  <si>
    <t>soil 3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</si>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</sst>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150</c:v>
                </c:pt>
                <c:pt idx="2">
                  <c:v>174.7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84</c:v>
                </c:pt>
                <c:pt idx="1">
                  <c:v>84</c:v>
                </c:pt>
                <c:pt idx="2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0</c:v>
                </c:pt>
                <c:pt idx="1">
                  <c:v>174.7</c:v>
                </c:pt>
                <c:pt idx="2">
                  <c:v>204.3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64</c:v>
                </c:pt>
                <c:pt idx="1">
                  <c:v>64</c:v>
                </c:pt>
                <c:pt idx="2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320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0</c:v>
                </c:pt>
                <c:pt idx="1">
                  <c:v>75</c:v>
                </c:pt>
                <c:pt idx="2">
                  <c:v>112</c:v>
                </c:pt>
                <c:pt idx="3">
                  <c:v>140</c:v>
                </c:pt>
                <c:pt idx="4">
                  <c:v>170</c:v>
                </c:pt>
                <c:pt idx="5">
                  <c:v>189.5</c:v>
                </c:pt>
                <c:pt idx="6">
                  <c:v>204.3</c:v>
                </c:pt>
                <c:pt idx="7">
                  <c:v>320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80</c:v>
                </c:pt>
                <c:pt idx="1">
                  <c:v>79</c:v>
                </c:pt>
                <c:pt idx="2">
                  <c:v>76</c:v>
                </c:pt>
                <c:pt idx="3">
                  <c:v>70</c:v>
                </c:pt>
                <c:pt idx="4">
                  <c:v>61</c:v>
                </c:pt>
                <c:pt idx="5">
                  <c:v>52</c:v>
                </c:pt>
                <c:pt idx="6">
                  <c:v>40</c:v>
                </c:pt>
                <c:pt idx="7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G25" sqref="G25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4" t="s">
        <v>47</v>
      </c>
      <c r="C7" s="44"/>
      <c r="D7" s="44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135</v>
      </c>
      <c r="F2" s="49"/>
      <c r="H2" s="49" t="s">
        <v>136</v>
      </c>
      <c r="I2" s="49"/>
      <c r="K2" s="49" t="s">
        <v>137</v>
      </c>
      <c r="L2" s="49"/>
      <c r="N2" s="49" t="s">
        <v>138</v>
      </c>
      <c r="O2" s="49"/>
      <c r="Q2" s="49" t="s">
        <v>139</v>
      </c>
      <c r="R2" s="49"/>
    </row>
    <row r="3" spans="2:18" x14ac:dyDescent="0.2">
      <c r="B3" s="53"/>
      <c r="C3" s="53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142</v>
      </c>
      <c r="C2" s="54"/>
      <c r="E2" s="50" t="s">
        <v>141</v>
      </c>
      <c r="F2" s="50"/>
      <c r="H2" s="50" t="s">
        <v>143</v>
      </c>
      <c r="I2" s="50"/>
      <c r="K2" s="50" t="s">
        <v>144</v>
      </c>
      <c r="L2" s="50"/>
      <c r="N2" s="50" t="s">
        <v>145</v>
      </c>
      <c r="O2" s="50"/>
      <c r="Q2" s="50" t="s">
        <v>146</v>
      </c>
      <c r="R2" s="50"/>
    </row>
    <row r="3" spans="2:18" x14ac:dyDescent="0.2">
      <c r="B3" s="54"/>
      <c r="C3" s="54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5" t="s">
        <v>57</v>
      </c>
      <c r="D7" s="45"/>
      <c r="E7" s="45"/>
      <c r="F7" s="45"/>
      <c r="G7" s="45"/>
      <c r="H7" s="45"/>
      <c r="I7" s="45"/>
      <c r="J7" s="45"/>
      <c r="K7" s="1"/>
      <c r="L7" s="45" t="s">
        <v>58</v>
      </c>
      <c r="M7" s="45"/>
      <c r="N7" s="45"/>
      <c r="O7" s="45"/>
      <c r="P7" s="45"/>
      <c r="Q7" s="45"/>
      <c r="R7" s="45" t="s">
        <v>95</v>
      </c>
      <c r="S7" s="45"/>
      <c r="T7" s="45"/>
      <c r="U7" s="45"/>
      <c r="V7" s="45"/>
      <c r="W7" s="45" t="s">
        <v>102</v>
      </c>
      <c r="X7" s="45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156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157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200</v>
      </c>
      <c r="F9" s="3">
        <v>28</v>
      </c>
      <c r="G9" s="3"/>
      <c r="H9" s="3"/>
      <c r="I9" s="3"/>
      <c r="J9" s="3"/>
      <c r="K9" s="3" t="s">
        <v>21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 t="s">
        <v>154</v>
      </c>
      <c r="C10" s="3">
        <v>120</v>
      </c>
      <c r="D10" s="3" t="s">
        <v>67</v>
      </c>
      <c r="E10" s="3">
        <v>100</v>
      </c>
      <c r="F10" s="3">
        <v>32</v>
      </c>
      <c r="G10" s="3"/>
      <c r="H10" s="3"/>
      <c r="I10" s="3"/>
      <c r="J10" s="3"/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 t="s">
        <v>155</v>
      </c>
      <c r="C11" s="3">
        <v>132</v>
      </c>
      <c r="D11" s="3" t="s">
        <v>67</v>
      </c>
      <c r="E11" s="3">
        <v>400</v>
      </c>
      <c r="F11" s="3">
        <v>27</v>
      </c>
      <c r="G11" s="3"/>
      <c r="H11" s="3"/>
      <c r="I11" s="3"/>
      <c r="J11" s="3"/>
      <c r="K11" s="3" t="s">
        <v>21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E20" sqref="E20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6" t="s">
        <v>2</v>
      </c>
      <c r="B4" s="46"/>
      <c r="D4" s="46" t="s">
        <v>5</v>
      </c>
      <c r="E4" s="46"/>
      <c r="G4" s="46" t="s">
        <v>6</v>
      </c>
      <c r="H4" s="46"/>
      <c r="J4" s="46" t="s">
        <v>7</v>
      </c>
      <c r="K4" s="46"/>
      <c r="M4" s="46" t="s">
        <v>8</v>
      </c>
      <c r="N4" s="46"/>
      <c r="P4" s="46" t="s">
        <v>9</v>
      </c>
      <c r="Q4" s="46"/>
      <c r="R4" s="1"/>
      <c r="S4" s="46" t="s">
        <v>10</v>
      </c>
      <c r="T4" s="46"/>
      <c r="U4" s="1"/>
      <c r="V4" s="46" t="s">
        <v>11</v>
      </c>
      <c r="W4" s="46"/>
      <c r="X4" s="1"/>
      <c r="Y4" s="46" t="s">
        <v>12</v>
      </c>
      <c r="Z4" s="46"/>
      <c r="AA4" s="1"/>
      <c r="AB4" s="46" t="s">
        <v>13</v>
      </c>
      <c r="AC4" s="46"/>
      <c r="AE4" s="46" t="s">
        <v>116</v>
      </c>
      <c r="AF4" s="46"/>
      <c r="AG4" s="1"/>
      <c r="AH4" s="46" t="s">
        <v>117</v>
      </c>
      <c r="AI4" s="46"/>
      <c r="AJ4" s="1"/>
      <c r="AK4" s="46" t="s">
        <v>118</v>
      </c>
      <c r="AL4" s="46"/>
      <c r="AM4" s="1"/>
      <c r="AN4" s="46" t="s">
        <v>119</v>
      </c>
      <c r="AO4" s="46"/>
      <c r="AP4" s="1"/>
      <c r="AQ4" s="46" t="s">
        <v>120</v>
      </c>
      <c r="AR4" s="46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7" t="str">
        <f>_xlfn.XLOOKUP(B5,mat!$A:$A, mat!$B:$B,"") &amp; ""</f>
        <v>soil 1</v>
      </c>
      <c r="B6" s="48"/>
      <c r="D6" s="47" t="str">
        <f>_xlfn.XLOOKUP(E5,mat!$A:$A, mat!$B:$B,"") &amp; ""</f>
        <v>soil 2</v>
      </c>
      <c r="E6" s="48"/>
      <c r="G6" s="47" t="str">
        <f>_xlfn.XLOOKUP(H5,mat!$A:$A, mat!$B:$B,"") &amp; ""</f>
        <v>soil 3</v>
      </c>
      <c r="H6" s="48"/>
      <c r="J6" s="47" t="str">
        <f>_xlfn.XLOOKUP(K5,mat!$A:$A, mat!$B:$B,"") &amp; ""</f>
        <v/>
      </c>
      <c r="K6" s="48"/>
      <c r="M6" s="47" t="str">
        <f>_xlfn.XLOOKUP(N5,mat!$A:$A, mat!$B:$B,"") &amp; ""</f>
        <v/>
      </c>
      <c r="N6" s="48"/>
      <c r="P6" s="47" t="str">
        <f>_xlfn.XLOOKUP(Q5,mat!$A:$A, mat!$B:$B,"") &amp; ""</f>
        <v/>
      </c>
      <c r="Q6" s="48"/>
      <c r="R6" s="1"/>
      <c r="S6" s="47" t="str">
        <f>_xlfn.XLOOKUP(T5,mat!$A:$A, mat!$B:$B,"") &amp; ""</f>
        <v/>
      </c>
      <c r="T6" s="48"/>
      <c r="U6" s="1"/>
      <c r="V6" s="47" t="str">
        <f>_xlfn.XLOOKUP(W5,mat!$A:$A, mat!$B:$B,"") &amp; ""</f>
        <v/>
      </c>
      <c r="W6" s="48"/>
      <c r="X6" s="1"/>
      <c r="Y6" s="47" t="str">
        <f>_xlfn.XLOOKUP(Z5,mat!$A:$A, mat!$B:$B,"") &amp; ""</f>
        <v/>
      </c>
      <c r="Z6" s="48"/>
      <c r="AA6" s="1"/>
      <c r="AB6" s="47" t="str">
        <f>_xlfn.XLOOKUP(AC5,mat!$A:$A, mat!$B:$B,"") &amp; ""</f>
        <v/>
      </c>
      <c r="AC6" s="48"/>
      <c r="AE6" s="47" t="str">
        <f>_xlfn.XLOOKUP(AF5,mat!$A:$A, mat!$B:$B,"") &amp; ""</f>
        <v/>
      </c>
      <c r="AF6" s="48"/>
      <c r="AG6" s="1"/>
      <c r="AH6" s="47" t="str">
        <f>_xlfn.XLOOKUP(AI5,mat!$A:$A, mat!$B:$B,"") &amp; ""</f>
        <v/>
      </c>
      <c r="AI6" s="48"/>
      <c r="AJ6" s="1"/>
      <c r="AK6" s="47" t="str">
        <f>_xlfn.XLOOKUP(AL5,mat!$A:$A, mat!$B:$B,"") &amp; ""</f>
        <v/>
      </c>
      <c r="AL6" s="48"/>
      <c r="AM6" s="1"/>
      <c r="AN6" s="47" t="str">
        <f>_xlfn.XLOOKUP(AO5,mat!$A:$A, mat!$B:$B,"") &amp; ""</f>
        <v/>
      </c>
      <c r="AO6" s="48"/>
      <c r="AP6" s="1"/>
      <c r="AQ6" s="47" t="str">
        <f>_xlfn.XLOOKUP(AR5,mat!$A:$A, mat!$B:$B,"") &amp; ""</f>
        <v/>
      </c>
      <c r="AR6" s="48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16">
        <v>0</v>
      </c>
      <c r="B8" s="17">
        <v>84</v>
      </c>
      <c r="C8" s="43"/>
      <c r="D8" s="16">
        <v>0</v>
      </c>
      <c r="E8" s="17">
        <v>64</v>
      </c>
      <c r="F8" s="43"/>
      <c r="G8" s="16">
        <v>0</v>
      </c>
      <c r="H8" s="17">
        <v>40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18">
        <v>150</v>
      </c>
      <c r="B9" s="19">
        <v>84</v>
      </c>
      <c r="C9" s="43"/>
      <c r="D9" s="18">
        <v>174.7</v>
      </c>
      <c r="E9" s="19">
        <v>64</v>
      </c>
      <c r="F9" s="43"/>
      <c r="G9" s="18">
        <v>320</v>
      </c>
      <c r="H9" s="19">
        <v>40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18">
        <v>174.7</v>
      </c>
      <c r="B10" s="19">
        <v>64</v>
      </c>
      <c r="C10" s="43"/>
      <c r="D10" s="18">
        <v>204.3</v>
      </c>
      <c r="E10" s="19">
        <v>40</v>
      </c>
      <c r="F10" s="43"/>
      <c r="G10" s="18"/>
      <c r="H10" s="19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:B1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9" t="s">
        <v>86</v>
      </c>
      <c r="B2" s="49"/>
      <c r="D2" s="50" t="s">
        <v>84</v>
      </c>
      <c r="E2" s="50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v>0</v>
      </c>
      <c r="B4" s="3">
        <v>80</v>
      </c>
      <c r="D4" s="3"/>
      <c r="E4" s="3"/>
    </row>
    <row r="5" spans="1:7" x14ac:dyDescent="0.2">
      <c r="A5" s="3">
        <v>75</v>
      </c>
      <c r="B5" s="3">
        <v>79</v>
      </c>
      <c r="D5" s="3"/>
      <c r="E5" s="3"/>
    </row>
    <row r="6" spans="1:7" x14ac:dyDescent="0.2">
      <c r="A6" s="3">
        <v>112</v>
      </c>
      <c r="B6" s="3">
        <v>76</v>
      </c>
      <c r="D6" s="3"/>
      <c r="E6" s="3"/>
    </row>
    <row r="7" spans="1:7" x14ac:dyDescent="0.2">
      <c r="A7" s="3">
        <v>140</v>
      </c>
      <c r="B7" s="3">
        <v>70</v>
      </c>
      <c r="D7" s="3"/>
      <c r="E7" s="3"/>
    </row>
    <row r="8" spans="1:7" x14ac:dyDescent="0.2">
      <c r="A8" s="3">
        <v>170</v>
      </c>
      <c r="B8" s="3">
        <v>61</v>
      </c>
      <c r="D8" s="3"/>
      <c r="E8" s="3"/>
    </row>
    <row r="9" spans="1:7" x14ac:dyDescent="0.2">
      <c r="A9" s="3">
        <v>189.5</v>
      </c>
      <c r="B9" s="3">
        <v>52</v>
      </c>
      <c r="D9" s="3"/>
      <c r="E9" s="3"/>
    </row>
    <row r="10" spans="1:7" x14ac:dyDescent="0.2">
      <c r="A10" s="3">
        <v>204.3</v>
      </c>
      <c r="B10" s="3">
        <v>40</v>
      </c>
      <c r="D10" s="3"/>
      <c r="E10" s="3"/>
    </row>
    <row r="11" spans="1:7" x14ac:dyDescent="0.2">
      <c r="A11" s="3">
        <v>320</v>
      </c>
      <c r="B11" s="3">
        <v>40</v>
      </c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E24" sqref="E2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175</v>
      </c>
      <c r="C3" s="3">
        <v>100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175</v>
      </c>
      <c r="C4" s="3">
        <v>120</v>
      </c>
      <c r="D4" s="3" t="s">
        <v>26</v>
      </c>
      <c r="E4" s="3">
        <v>40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>
        <v>175</v>
      </c>
      <c r="C5" s="3">
        <v>120</v>
      </c>
      <c r="D5" s="3" t="s">
        <v>26</v>
      </c>
      <c r="E5" s="3">
        <v>64</v>
      </c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1">
      <formula>OR($D3="Intercept", $D3="Radius")</formula>
    </cfRule>
  </conditionalFormatting>
  <conditionalFormatting sqref="F3:G42">
    <cfRule type="expression" dxfId="1" priority="3">
      <formula>OR($D3="Depth",$D3="Radius")</formula>
    </cfRule>
  </conditionalFormatting>
  <conditionalFormatting sqref="H3:H42">
    <cfRule type="expression" dxfId="0" priority="2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129</v>
      </c>
      <c r="C2" s="51"/>
      <c r="D2" s="51"/>
      <c r="F2" s="51" t="s">
        <v>130</v>
      </c>
      <c r="G2" s="51"/>
      <c r="H2" s="51"/>
      <c r="J2" s="51" t="s">
        <v>131</v>
      </c>
      <c r="K2" s="51"/>
      <c r="L2" s="51"/>
      <c r="N2" s="51" t="s">
        <v>132</v>
      </c>
      <c r="O2" s="51"/>
      <c r="P2" s="51"/>
      <c r="R2" s="51" t="s">
        <v>133</v>
      </c>
      <c r="S2" s="51"/>
      <c r="T2" s="51"/>
      <c r="V2" s="51" t="s">
        <v>134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147</v>
      </c>
      <c r="C2" s="52"/>
      <c r="D2" s="52"/>
      <c r="F2" s="52" t="s">
        <v>148</v>
      </c>
      <c r="G2" s="52"/>
      <c r="H2" s="52"/>
      <c r="J2" s="52" t="s">
        <v>149</v>
      </c>
      <c r="K2" s="52"/>
      <c r="L2" s="52"/>
      <c r="N2" s="52" t="s">
        <v>150</v>
      </c>
      <c r="O2" s="52"/>
      <c r="P2" s="52"/>
      <c r="R2" s="52" t="s">
        <v>151</v>
      </c>
      <c r="S2" s="52"/>
      <c r="T2" s="52"/>
      <c r="V2" s="52" t="s">
        <v>152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2026-02-02T17:17:33Z</dcterms:modified>
</cp:coreProperties>
</file>