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448736C4-E2C8-EB41-827A-888C500BCAB7}" xr6:coauthVersionLast="47" xr6:coauthVersionMax="47" xr10:uidLastSave="{00000000-0000-0000-0000-000000000000}"/>
  <bookViews>
    <workbookView xWindow="0" yWindow="600" windowWidth="38400" windowHeight="199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<sst xmlns="http://schemas.openxmlformats.org/spreadsheetml/2006/main" count="449" uniqueCount="238">
  <si>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</si>
  <si>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</si>
  <si>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</si>
  <si>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</si>
  <si>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</si>
  <si>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</si>
  <si>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</si>
  <si>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</si>
  <si>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</si>
  <si>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</si>
  <si>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</si>
  <si>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</si>
  <si>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</si>
  <si>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</si>
  <si>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</si>
  <si>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</si>
  <si>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</si>
  <si>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</si>
  <si>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</si>
  <si>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</si>
  <si>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</si>
  <si>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</si>
  <si>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</si>
  <si>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</si>
  <si>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</si>
  <si>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</si>
  <si>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</si>
  <si>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</si>
  <si>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</si>
  <si>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</si>
  <si>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</si>
  <si>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</si>
  <si>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</si>
  <si>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</si>
  <si>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</si>
  <si>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</si>
  <si>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</si>
  <si>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</si>
  <si>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</si>
  <si>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</si>
  <si>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</si>
  <si>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</si>
  <si>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</si>
  <si>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</si>
  <si>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</si>
  <si>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</si>
  <si>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</si>
  <si>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</si>
  <si>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</si>
  <si>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</si>
  <si>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</si>
  <si>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</si>
  <si>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</si>
  <si>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</si>
  <si>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</si>
  <si>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</si>
  <si>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</si>
  <si>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</si>
  <si>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</si>
  <si>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</si>
  <si>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</si>
  <si>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</si>
  <si>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</si>
  <si>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</si>
  <si>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</si>
  <si>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</si>
  <si>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</si>
  <si>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</si>
  <si>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</si>
  <si>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</si>
  <si>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</si>
  <si>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</si>
  <si>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</si>
  <si>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</si>
  <si>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</si>
  <si>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</si>
  <si>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</si>
  <si>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</si>
  <si>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</si>
  <si>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</si>
  <si>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</si>
  <si>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</si>
  <si>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</si>
  <si>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</si>
  <si>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</si>
  <si>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</si>
  <si>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</si>
  <si>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</si>
  <si>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</si>
  <si>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</si>
  <si>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</si>
  <si>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</si>
  <si>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</si>
  <si>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</si>
  <si>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</si>
  <si>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</si>
  <si>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</si>
  <si>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</si>
  <si>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</si>
  <si>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</si>
  <si>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</si>
  <si>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</si>
  <si>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</si>
  <si>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</si>
  <si>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</si>
  <si>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</si>
  <si>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</si>
  <si>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</si>
  <si>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</si>
  <si>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</si>
  <si>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</si>
  <si>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</si>
  <si>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</si>
  <si>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</si>
  <si>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</si>
  <si>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</si>
  <si>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</si>
  <si>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</si>
  <si>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</si>
  <si>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</si>
  <si>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</si>
  <si>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</si>
  <si>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</si>
  <si>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</si>
  <si>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</si>
  <si>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</si>
  <si>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</si>
  <si>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</si>
  <si>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</si>
  <si>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</si>
  <si>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</si>
  <si>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</si>
  <si>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</si>
  <si>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</si>
  <si>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</si>
  <si>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</si>
  <si>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</si>
  <si>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</si>
  <si>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</si>
  <si>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</si>
  <si>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</si>
  <si>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</si>
  <si>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</si>
  <si>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</si>
  <si>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</si>
  <si>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</si>
  <si>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</si>
  <si>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</si>
  <si>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</si>
  <si>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</si>
  <si>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</si>
  <si>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</si>
  <si>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</si>
  <si>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</si>
  <si>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</si>
  <si>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</si>
  <si>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</si>
  <si>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</si>
  <si>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</si>
  <si>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</si>
  <si>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</si>
  <si>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</si>
  <si>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</si>
  <si>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</si>
  <si>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</si>
  <si>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</si>
  <si>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</si>
  <si>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</si>
  <si>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</si>
  <si>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</si>
  <si>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</si>
  <si>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</si>
  <si>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</si>
  <si>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</si>
  <si>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</si>
  <si>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</si>
  <si>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</si>
  <si>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</si>
  <si>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</si>
  <si>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</si>
  <si>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</si>
  <si>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</si>
  <si>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</si>
  <si>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</si>
  <si>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</si>
  <si>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</si>
  <si>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</si>
  <si>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</si>
  <si>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</si>
  <si>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</si>
  <si>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</si>
  <si>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</si>
  <si>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</si>
  <si>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</si>
  <si>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</si>
  <si>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</si>
  <si>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</si>
  <si>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</si>
  <si>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</si>
  <si>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</si>
  <si>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</si>
  <si>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</si>
  <si>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</si>
  <si>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</si>
  <si>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</si>
  <si>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</si>
  <si>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</si>
  <si>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</si>
  <si>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</si>
  <si>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</si>
  <si>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</si>
  <si>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</si>
  <si>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</si>
  <si>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</si>
  <si>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</si>
  <si>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</si>
  <si>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</si>
  <si>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</si>
  <si>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</si>
  <si>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</si>
  <si>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</si>
  <si>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</si>
  <si>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</si>
  <si>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</si>
  <si>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</si>
  <si>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</si>
  <si>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</si>
  <si>
    <t>polygon</t>
  </si>
  <si>
    <t>Polygons describing the slope geometry</t>
  </si>
  <si>
    <t>piles</t>
  </si>
  <si>
    <t>Piles</t>
  </si>
  <si>
    <t>lloads</t>
  </si>
  <si>
    <t>Line loads</t>
  </si>
  <si>
    <t>elastic</t>
  </si>
  <si>
    <t>Elastic / infinite strength (cannot fail). FEM: no yield; LEM: impenetrable</t>
  </si>
  <si>
    <t>t_cut</t>
  </si>
  <si>
    <t>Shear Strength/Stiffness</t>
  </si>
  <si>
    <t>Color legend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</si>
</sst>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1" borderId="1" xfId="0" applyFont="1" applyFill="1" applyBorder="1" applyAlignment="1">
      <alignment horizontal="center"/>
    </xf>
    <xf numFmtId="0" fontId="15" fillId="11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16" fillId="14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" fillId="14" borderId="6" xfId="0" applyFont="1" applyFill="1" applyBorder="1" applyAlignment="1">
      <alignment horizontal="center"/>
    </xf>
    <xf numFmtId="0" fontId="2" fillId="14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5" fillId="16" borderId="0" xfId="0" applyFont="1" applyFill="1" applyAlignment="1">
      <alignment horizontal="center"/>
    </xf>
    <xf numFmtId="0" fontId="11" fillId="16" borderId="0" xfId="0" applyFont="1" applyFill="1" applyAlignment="1">
      <alignment horizontal="center"/>
    </xf>
    <xf numFmtId="0" fontId="5" fillId="17" borderId="0" xfId="0" applyFont="1" applyFill="1" applyAlignment="1">
      <alignment horizontal="center"/>
    </xf>
    <xf numFmtId="0" fontId="20" fillId="6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</cellXfs>
  <cellStyles count="1">
    <cellStyle name="Normal" xfId="0" builtinId="0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96</v>
      </c>
    </row>
    <row r="3" spans="1:7" ht="19" x14ac:dyDescent="0.25">
      <c r="B3" s="8" t="s">
        <v>14</v>
      </c>
    </row>
    <row r="5" spans="1:7" x14ac:dyDescent="0.2">
      <c r="C5" s="14" t="s">
        <v>78</v>
      </c>
      <c r="D5" s="30">
        <v>16</v>
      </c>
    </row>
    <row r="7" spans="1:7" x14ac:dyDescent="0.2">
      <c r="B7" s="44" t="s">
        <v>47</v>
      </c>
      <c r="C7" s="44"/>
      <c r="D7" s="44"/>
      <c r="F7" s="15" t="s">
        <v>15</v>
      </c>
      <c r="G7" s="31" t="s">
        <v>16</v>
      </c>
    </row>
    <row r="8" spans="1:7" x14ac:dyDescent="0.2">
      <c r="C8" s="14" t="s">
        <v>50</v>
      </c>
      <c r="D8" s="1">
        <v>9.81</v>
      </c>
      <c r="F8" s="1" t="s">
        <v>113</v>
      </c>
      <c r="G8" t="s">
        <v>114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74</v>
      </c>
      <c r="D11" s="1">
        <v>0.0</v>
      </c>
      <c r="F11" s="1" t="s">
        <v>227</v>
      </c>
      <c r="G11" t="s">
        <v>228</v>
      </c>
    </row>
    <row r="12" spans="1:7" x14ac:dyDescent="0.2">
      <c r="F12" s="1" t="s">
        <v>21</v>
      </c>
      <c r="G12" t="s">
        <v>22</v>
      </c>
    </row>
    <row r="13" spans="1:7" x14ac:dyDescent="0.2">
      <c r="F13" s="1" t="s">
        <v>23</v>
      </c>
      <c r="G13" t="s">
        <v>24</v>
      </c>
    </row>
    <row r="14" spans="1:7" x14ac:dyDescent="0.2">
      <c r="F14" s="1" t="s">
        <v>38</v>
      </c>
      <c r="G14" t="s">
        <v>39</v>
      </c>
    </row>
    <row r="15" spans="1:7" x14ac:dyDescent="0.2">
      <c r="F15" s="1" t="s">
        <v>34</v>
      </c>
      <c r="G15" t="s">
        <v>35</v>
      </c>
    </row>
    <row r="16" spans="1:7" x14ac:dyDescent="0.2">
      <c r="F16" s="1" t="s">
        <v>115</v>
      </c>
      <c r="G16" t="s">
        <v>117</v>
      </c>
    </row>
    <row r="17" spans="2:7" x14ac:dyDescent="0.2">
      <c r="B17" s="1"/>
      <c r="F17" s="1" t="s">
        <v>36</v>
      </c>
      <c r="G17" t="s">
        <v>37</v>
      </c>
    </row>
    <row r="18" spans="2:7" x14ac:dyDescent="0.2">
      <c r="F18" s="1" t="s">
        <v>229</v>
      </c>
      <c r="G18" t="s">
        <v>230</v>
      </c>
    </row>
    <row r="19" spans="2:7" x14ac:dyDescent="0.2">
      <c r="F19" s="1" t="s">
        <v>231</v>
      </c>
      <c r="G19" t="s">
        <v>232</v>
      </c>
    </row>
    <row r="20" spans="2:7" x14ac:dyDescent="0.2">
      <c r="F20" s="1" t="s">
        <v>93</v>
      </c>
      <c r="G20" s="9" t="s">
        <v>119</v>
      </c>
    </row>
    <row r="21" spans="2:7" x14ac:dyDescent="0.2">
      <c r="F21" s="1" t="s">
        <v>116</v>
      </c>
      <c r="G21" s="9" t="s">
        <v>118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4" t="s">
        <v>129</v>
      </c>
      <c r="C2" s="54"/>
      <c r="D2" s="54"/>
      <c r="F2" s="54" t="s">
        <v>130</v>
      </c>
      <c r="G2" s="54"/>
      <c r="H2" s="54"/>
      <c r="J2" s="54" t="s">
        <v>131</v>
      </c>
      <c r="K2" s="54"/>
      <c r="L2" s="54"/>
      <c r="N2" s="54" t="s">
        <v>132</v>
      </c>
      <c r="O2" s="54"/>
      <c r="P2" s="54"/>
      <c r="R2" s="54" t="s">
        <v>133</v>
      </c>
      <c r="S2" s="54"/>
      <c r="T2" s="54"/>
      <c r="V2" s="54" t="s">
        <v>134</v>
      </c>
      <c r="W2" s="54"/>
      <c r="X2" s="54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Q26" sqref="Q26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159</v>
      </c>
      <c r="C2" s="12" t="s">
        <v>99</v>
      </c>
      <c r="D2" s="12" t="s">
        <v>100</v>
      </c>
      <c r="E2" s="12" t="s">
        <v>101</v>
      </c>
      <c r="F2" s="12" t="s">
        <v>102</v>
      </c>
      <c r="G2" s="40" t="s">
        <v>192</v>
      </c>
      <c r="H2" s="40" t="s">
        <v>193</v>
      </c>
      <c r="I2" s="40" t="s">
        <v>177</v>
      </c>
      <c r="J2" s="27" t="s">
        <v>104</v>
      </c>
      <c r="K2" s="27" t="s">
        <v>105</v>
      </c>
      <c r="L2" s="27" t="s">
        <v>106</v>
      </c>
      <c r="M2" s="27" t="s">
        <v>178</v>
      </c>
      <c r="N2" s="27" t="s">
        <v>179</v>
      </c>
      <c r="O2" s="27" t="s">
        <v>194</v>
      </c>
      <c r="P2" s="28" t="s">
        <v>107</v>
      </c>
      <c r="Q2" s="28" t="s">
        <v>97</v>
      </c>
      <c r="R2" s="28" t="s">
        <v>103</v>
      </c>
      <c r="Z2" t="s">
        <v>180</v>
      </c>
      <c r="AA2" t="s">
        <v>181</v>
      </c>
      <c r="AB2" t="s">
        <v>182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183</v>
      </c>
      <c r="AA3" t="s">
        <v>184</v>
      </c>
      <c r="AB3" t="s">
        <v>185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186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187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180</v>
      </c>
      <c r="AA8" t="s">
        <v>181</v>
      </c>
      <c r="AB8" t="s">
        <v>182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183</v>
      </c>
      <c r="AA9" t="s">
        <v>184</v>
      </c>
      <c r="AB9" t="s">
        <v>185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186</v>
      </c>
      <c r="AA10" t="s">
        <v>184</v>
      </c>
      <c r="AB10" t="s">
        <v>182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187</v>
      </c>
      <c r="AA11" t="s">
        <v>184</v>
      </c>
      <c r="AB11" t="s">
        <v>182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2"/>
      <c r="U23" t="s">
        <v>161</v>
      </c>
    </row>
    <row r="24" spans="1:21" x14ac:dyDescent="0.2">
      <c r="K24" s="9"/>
      <c r="L24" s="9"/>
      <c r="T24" s="26"/>
      <c r="U24" s="9" t="s">
        <v>162</v>
      </c>
    </row>
    <row r="25" spans="1:21" x14ac:dyDescent="0.2">
      <c r="K25" s="9"/>
      <c r="L25" s="9"/>
      <c r="T25" s="29"/>
      <c r="U25" s="9" t="s">
        <v>163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159</v>
      </c>
      <c r="C2" s="12" t="s">
        <v>99</v>
      </c>
      <c r="D2" s="12" t="s">
        <v>100</v>
      </c>
      <c r="E2" s="12" t="s">
        <v>101</v>
      </c>
      <c r="F2" s="12" t="s">
        <v>102</v>
      </c>
      <c r="G2" s="40" t="s">
        <v>152</v>
      </c>
      <c r="H2" s="40" t="s">
        <v>160</v>
      </c>
      <c r="I2" s="40" t="s">
        <v>177</v>
      </c>
      <c r="J2" s="27" t="s">
        <v>153</v>
      </c>
      <c r="K2" s="27" t="s">
        <v>154</v>
      </c>
      <c r="L2" s="41" t="s">
        <v>157</v>
      </c>
      <c r="M2" s="41" t="s">
        <v>158</v>
      </c>
      <c r="N2" s="28" t="s">
        <v>97</v>
      </c>
      <c r="O2" s="28" t="s">
        <v>155</v>
      </c>
      <c r="P2" s="28" t="s">
        <v>103</v>
      </c>
      <c r="Q2" s="28" t="s">
        <v>164</v>
      </c>
      <c r="Z2" t="s">
        <v>40</v>
      </c>
      <c r="AA2" t="s">
        <v>182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75</v>
      </c>
      <c r="AA3" t="s">
        <v>185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2"/>
      <c r="T16" t="s">
        <v>161</v>
      </c>
    </row>
    <row r="17" spans="19:20" x14ac:dyDescent="0.2">
      <c r="S17" s="26"/>
      <c r="T17" s="9" t="s">
        <v>162</v>
      </c>
    </row>
    <row r="18" spans="19:20" x14ac:dyDescent="0.2">
      <c r="S18" s="29"/>
      <c r="T18" s="9" t="s">
        <v>163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159</v>
      </c>
      <c r="C2" s="12" t="s">
        <v>3</v>
      </c>
      <c r="D2" s="12" t="s">
        <v>4</v>
      </c>
      <c r="E2" s="12" t="s">
        <v>188</v>
      </c>
      <c r="F2" s="12" t="s">
        <v>195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55" t="s">
        <v>127</v>
      </c>
      <c r="C2" s="55"/>
      <c r="E2" s="51" t="s">
        <v>215</v>
      </c>
      <c r="F2" s="51"/>
      <c r="H2" s="51" t="s">
        <v>217</v>
      </c>
      <c r="I2" s="51"/>
      <c r="K2" s="51" t="s">
        <v>218</v>
      </c>
      <c r="L2" s="51"/>
      <c r="N2" s="51" t="s">
        <v>219</v>
      </c>
      <c r="O2" s="51"/>
      <c r="Q2" s="51" t="s">
        <v>220</v>
      </c>
      <c r="R2" s="51"/>
    </row>
    <row r="3" spans="2:21" x14ac:dyDescent="0.2">
      <c r="B3" s="55"/>
      <c r="C3" s="55"/>
      <c r="E3" s="32" t="s">
        <v>213</v>
      </c>
      <c r="F3" s="33"/>
      <c r="H3" s="32" t="s">
        <v>213</v>
      </c>
      <c r="I3" s="33"/>
      <c r="K3" s="32" t="s">
        <v>213</v>
      </c>
      <c r="L3" s="33"/>
      <c r="N3" s="32" t="s">
        <v>213</v>
      </c>
      <c r="O3" s="33"/>
      <c r="Q3" s="32" t="s">
        <v>213</v>
      </c>
      <c r="R3" s="33"/>
      <c r="T3" s="6" t="s">
        <v>212</v>
      </c>
    </row>
    <row r="4" spans="2:21" x14ac:dyDescent="0.2">
      <c r="B4" s="25" t="s">
        <v>3</v>
      </c>
      <c r="C4" s="25" t="s">
        <v>4</v>
      </c>
      <c r="E4" s="25" t="s">
        <v>3</v>
      </c>
      <c r="F4" s="25" t="s">
        <v>4</v>
      </c>
      <c r="H4" s="25" t="s">
        <v>3</v>
      </c>
      <c r="I4" s="25" t="s">
        <v>4</v>
      </c>
      <c r="K4" s="25" t="s">
        <v>3</v>
      </c>
      <c r="L4" s="25" t="s">
        <v>4</v>
      </c>
      <c r="N4" s="25" t="s">
        <v>3</v>
      </c>
      <c r="O4" s="25" t="s">
        <v>4</v>
      </c>
      <c r="Q4" s="25" t="s">
        <v>3</v>
      </c>
      <c r="R4" s="25" t="s">
        <v>4</v>
      </c>
      <c r="T4" s="1" t="s">
        <v>213</v>
      </c>
      <c r="U4" t="s">
        <v>216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214</v>
      </c>
      <c r="U5" t="s">
        <v>226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56" t="s">
        <v>128</v>
      </c>
      <c r="C2" s="56"/>
      <c r="E2" s="52" t="s">
        <v>221</v>
      </c>
      <c r="F2" s="52"/>
      <c r="H2" s="52" t="s">
        <v>222</v>
      </c>
      <c r="I2" s="52"/>
      <c r="K2" s="52" t="s">
        <v>223</v>
      </c>
      <c r="L2" s="52"/>
      <c r="N2" s="52" t="s">
        <v>224</v>
      </c>
      <c r="O2" s="52"/>
      <c r="Q2" s="52" t="s">
        <v>225</v>
      </c>
      <c r="R2" s="52"/>
    </row>
    <row r="3" spans="2:21" x14ac:dyDescent="0.2">
      <c r="B3" s="56"/>
      <c r="C3" s="56"/>
      <c r="E3" s="34" t="s">
        <v>213</v>
      </c>
      <c r="F3" s="35"/>
      <c r="H3" s="34" t="s">
        <v>213</v>
      </c>
      <c r="I3" s="35"/>
      <c r="K3" s="34" t="s">
        <v>213</v>
      </c>
      <c r="L3" s="35"/>
      <c r="N3" s="34" t="s">
        <v>213</v>
      </c>
      <c r="O3" s="35"/>
      <c r="Q3" s="34" t="s">
        <v>213</v>
      </c>
      <c r="R3" s="35"/>
      <c r="T3" s="6" t="s">
        <v>212</v>
      </c>
    </row>
    <row r="4" spans="2:21" x14ac:dyDescent="0.2">
      <c r="B4" s="25" t="s">
        <v>3</v>
      </c>
      <c r="C4" s="25" t="s">
        <v>4</v>
      </c>
      <c r="E4" s="25" t="s">
        <v>3</v>
      </c>
      <c r="F4" s="25" t="s">
        <v>4</v>
      </c>
      <c r="H4" s="25" t="s">
        <v>3</v>
      </c>
      <c r="I4" s="25" t="s">
        <v>4</v>
      </c>
      <c r="K4" s="25" t="s">
        <v>3</v>
      </c>
      <c r="L4" s="25" t="s">
        <v>4</v>
      </c>
      <c r="N4" s="25" t="s">
        <v>3</v>
      </c>
      <c r="O4" s="25" t="s">
        <v>4</v>
      </c>
      <c r="Q4" s="25" t="s">
        <v>3</v>
      </c>
      <c r="R4" s="25" t="s">
        <v>4</v>
      </c>
      <c r="T4" s="1" t="s">
        <v>213</v>
      </c>
      <c r="U4" t="s">
        <v>216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214</v>
      </c>
      <c r="U5" t="s">
        <v>226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L52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8" width="8.5" customWidth="1"/>
  </cols>
  <sheetData>
    <row r="2" spans="1:38" x14ac:dyDescent="0.2">
      <c r="C2" s="6" t="s">
        <v>67</v>
      </c>
      <c r="E2"/>
      <c r="F2"/>
      <c r="G2"/>
      <c r="L2" s="6" t="s">
        <v>237</v>
      </c>
      <c r="O2" s="6" t="s">
        <v>170</v>
      </c>
      <c r="AB2" s="6"/>
      <c r="AH2" s="6" t="s">
        <v>169</v>
      </c>
    </row>
    <row r="3" spans="1:38" x14ac:dyDescent="0.2">
      <c r="C3" s="1" t="s">
        <v>66</v>
      </c>
      <c r="D3" t="s">
        <v>68</v>
      </c>
      <c r="F3"/>
      <c r="G3"/>
      <c r="O3" s="1" t="s">
        <v>86</v>
      </c>
      <c r="P3" t="s">
        <v>58</v>
      </c>
      <c r="AB3" s="14"/>
      <c r="AH3" s="1" t="s">
        <v>166</v>
      </c>
      <c r="AI3" t="s">
        <v>168</v>
      </c>
    </row>
    <row r="4" spans="1:38" x14ac:dyDescent="0.2">
      <c r="C4" s="1" t="s">
        <v>69</v>
      </c>
      <c r="D4" t="s">
        <v>70</v>
      </c>
      <c r="F4"/>
      <c r="G4"/>
      <c r="L4" s="42"/>
      <c r="M4" t="s">
        <v>161</v>
      </c>
      <c r="O4" s="1" t="s">
        <v>21</v>
      </c>
      <c r="P4" t="s">
        <v>59</v>
      </c>
      <c r="AB4" s="14"/>
      <c r="AH4" s="1" t="s">
        <v>167</v>
      </c>
      <c r="AI4" t="s">
        <v>204</v>
      </c>
    </row>
    <row r="5" spans="1:38" x14ac:dyDescent="0.2">
      <c r="C5" s="1" t="s">
        <v>171</v>
      </c>
      <c r="D5" t="s">
        <v>191</v>
      </c>
      <c r="L5" s="26"/>
      <c r="M5" s="9" t="s">
        <v>162</v>
      </c>
      <c r="O5" s="1" t="s">
        <v>87</v>
      </c>
      <c r="P5" s="9" t="s">
        <v>85</v>
      </c>
      <c r="AB5" s="14"/>
      <c r="AH5" s="1" t="s">
        <v>202</v>
      </c>
      <c r="AI5" s="9" t="s">
        <v>203</v>
      </c>
    </row>
    <row r="6" spans="1:38" x14ac:dyDescent="0.2">
      <c r="C6" s="1" t="s">
        <v>201</v>
      </c>
      <c r="D6" s="9" t="s">
        <v>207</v>
      </c>
      <c r="L6" s="29"/>
      <c r="M6" s="9" t="s">
        <v>163</v>
      </c>
      <c r="O6" s="1" t="s">
        <v>172</v>
      </c>
      <c r="P6" t="s">
        <v>190</v>
      </c>
      <c r="AC6" s="1"/>
      <c r="AD6" s="1"/>
    </row>
    <row r="7" spans="1:38" x14ac:dyDescent="0.2">
      <c r="C7" s="1" t="s">
        <v>233</v>
      </c>
      <c r="D7" s="9" t="s">
        <v>234</v>
      </c>
      <c r="AC7" s="1"/>
      <c r="AD7" s="1"/>
    </row>
    <row r="9" spans="1:38" x14ac:dyDescent="0.2">
      <c r="C9" s="45" t="s">
        <v>236</v>
      </c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 t="s">
        <v>57</v>
      </c>
      <c r="Z9" s="45"/>
      <c r="AA9" s="45"/>
      <c r="AB9" s="45"/>
      <c r="AC9" s="45"/>
      <c r="AD9" s="45"/>
      <c r="AE9" s="45" t="s">
        <v>91</v>
      </c>
      <c r="AF9" s="45"/>
      <c r="AG9" s="45"/>
      <c r="AH9" s="45"/>
      <c r="AI9" s="45"/>
      <c r="AJ9" s="45"/>
      <c r="AK9" s="45"/>
      <c r="AL9" s="45"/>
    </row>
    <row r="10" spans="1:38" ht="18" x14ac:dyDescent="0.25">
      <c r="A10" s="20" t="s">
        <v>19</v>
      </c>
      <c r="B10" s="20" t="s">
        <v>77</v>
      </c>
      <c r="C10" s="58" t="s">
        <v>52</v>
      </c>
      <c r="D10" s="62" t="s">
        <v>189</v>
      </c>
      <c r="E10" s="57" t="s">
        <v>65</v>
      </c>
      <c r="F10" s="57" t="s">
        <v>53</v>
      </c>
      <c r="G10" s="58" t="s">
        <v>51</v>
      </c>
      <c r="H10" s="57" t="s">
        <v>72</v>
      </c>
      <c r="I10" s="57" t="s">
        <v>71</v>
      </c>
      <c r="J10" s="64" t="s">
        <v>79</v>
      </c>
      <c r="K10" s="64" t="s">
        <v>135</v>
      </c>
      <c r="L10" s="63" t="s">
        <v>235</v>
      </c>
      <c r="M10" s="21" t="s">
        <v>97</v>
      </c>
      <c r="N10" s="43" t="s">
        <v>211</v>
      </c>
      <c r="O10" s="57" t="s">
        <v>84</v>
      </c>
      <c r="P10" s="57" t="s">
        <v>172</v>
      </c>
      <c r="Q10" s="57" t="s">
        <v>173</v>
      </c>
      <c r="R10" s="57" t="s">
        <v>174</v>
      </c>
      <c r="S10" s="57" t="s">
        <v>175</v>
      </c>
      <c r="T10" s="57" t="s">
        <v>176</v>
      </c>
      <c r="U10" s="57" t="s">
        <v>206</v>
      </c>
      <c r="V10" s="57" t="s">
        <v>208</v>
      </c>
      <c r="W10" s="57" t="s">
        <v>209</v>
      </c>
      <c r="X10" s="57" t="s">
        <v>210</v>
      </c>
      <c r="Y10" s="59" t="s">
        <v>54</v>
      </c>
      <c r="Z10" s="59" t="s">
        <v>55</v>
      </c>
      <c r="AA10" s="60" t="s">
        <v>56</v>
      </c>
      <c r="AB10" s="59" t="s">
        <v>73</v>
      </c>
      <c r="AC10" s="59" t="s">
        <v>80</v>
      </c>
      <c r="AD10" s="60" t="s">
        <v>136</v>
      </c>
      <c r="AE10" s="23" t="s">
        <v>88</v>
      </c>
      <c r="AF10" s="23" t="s">
        <v>89</v>
      </c>
      <c r="AG10" s="23" t="s">
        <v>90</v>
      </c>
      <c r="AH10" s="23" t="s">
        <v>165</v>
      </c>
      <c r="AI10" s="23" t="s">
        <v>94</v>
      </c>
      <c r="AJ10" s="23" t="s">
        <v>95</v>
      </c>
      <c r="AK10" s="23" t="s">
        <v>205</v>
      </c>
      <c r="AL10" s="23" t="s">
        <v>98</v>
      </c>
    </row>
    <row r="11" spans="1:38" x14ac:dyDescent="0.2">
      <c r="A11" s="3">
        <v>1</v>
      </c>
      <c r="B11" s="3" t="inlineStr">
        <is>
          <t>rock1</t>
        </is>
      </c>
      <c r="C11" s="3">
        <v>18.2</v>
      </c>
      <c r="D11" s="3">
        <v>18.2</v>
      </c>
      <c r="E11" s="3" t="inlineStr">
        <is>
          <t>mc</t>
        </is>
      </c>
      <c r="F11" s="3">
        <v>13.8</v>
      </c>
      <c r="G11" s="3">
        <v>37.0</v>
      </c>
      <c r="H11" s="3">
        <v>0.0</v>
      </c>
      <c r="I11" s="3">
        <v>0.0</v>
      </c>
      <c r="J11" s="3">
        <v>0.0</v>
      </c>
      <c r="K11" s="3">
        <v>0.0</v>
      </c>
      <c r="L11" s="3"/>
      <c r="M11" s="3">
        <v>32000.0</v>
      </c>
      <c r="N11" s="3">
        <v>0.4</v>
      </c>
      <c r="O11" s="3" t="inlineStr">
        <is>
          <t>seep</t>
        </is>
      </c>
      <c r="P11" s="3">
        <v>0.0</v>
      </c>
      <c r="Q11" s="3">
        <v>0.0</v>
      </c>
      <c r="R11" s="3">
        <v>0.0</v>
      </c>
      <c r="S11" s="3">
        <v>0.0</v>
      </c>
      <c r="T11" s="3">
        <v>0.0</v>
      </c>
      <c r="U11" s="3">
        <v>0.0</v>
      </c>
      <c r="V11" s="3">
        <v>0.0</v>
      </c>
      <c r="W11" s="3">
        <v>0.0</v>
      </c>
      <c r="X11" s="3">
        <v>0.0</v>
      </c>
      <c r="Y11" s="3">
        <v>1.2</v>
      </c>
      <c r="Z11" s="3">
        <v>1.8</v>
      </c>
      <c r="AA11" s="3">
        <v>2.744</v>
      </c>
      <c r="AB11" s="3">
        <v>0.0</v>
      </c>
      <c r="AC11" s="3">
        <v>0.0</v>
      </c>
      <c r="AD11" s="3">
        <v>0.0</v>
      </c>
      <c r="AE11" s="3">
        <v>0.0</v>
      </c>
      <c r="AF11" s="3">
        <v>0.0</v>
      </c>
      <c r="AG11" s="3">
        <v>0.0</v>
      </c>
      <c r="AH11" s="3" t="inlineStr">
        <is>
          <t>lf</t>
        </is>
      </c>
      <c r="AI11" s="3">
        <v>0.0</v>
      </c>
      <c r="AJ11" s="3">
        <v>0.0</v>
      </c>
      <c r="AK11" s="3">
        <v>0.0</v>
      </c>
      <c r="AL11" s="3">
        <v>0.0</v>
      </c>
    </row>
    <row r="12" spans="1:38" x14ac:dyDescent="0.2">
      <c r="A12" s="3">
        <v>2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18"/>
      <c r="AL12" s="19"/>
    </row>
    <row r="13" spans="1:38" x14ac:dyDescent="0.2">
      <c r="A13" s="3">
        <v>3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18"/>
      <c r="AL13" s="19"/>
    </row>
    <row r="14" spans="1:38" x14ac:dyDescent="0.2">
      <c r="A14" s="3">
        <v>4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</row>
    <row r="15" spans="1:38" x14ac:dyDescent="0.2">
      <c r="A15" s="3">
        <v>5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</row>
    <row r="16" spans="1:38" x14ac:dyDescent="0.2">
      <c r="A16" s="3">
        <v>6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</row>
    <row r="17" spans="1:38" x14ac:dyDescent="0.2">
      <c r="A17" s="3">
        <v>7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</row>
    <row r="18" spans="1:38" x14ac:dyDescent="0.2">
      <c r="A18" s="3">
        <v>8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</row>
    <row r="19" spans="1:38" x14ac:dyDescent="0.2">
      <c r="A19" s="3">
        <v>9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</row>
    <row r="20" spans="1:38" x14ac:dyDescent="0.2">
      <c r="A20" s="3">
        <v>10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</row>
    <row r="21" spans="1:38" x14ac:dyDescent="0.2">
      <c r="A21" s="3">
        <v>11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</row>
    <row r="22" spans="1:38" x14ac:dyDescent="0.2">
      <c r="A22" s="3">
        <v>12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</row>
    <row r="23" spans="1:38" x14ac:dyDescent="0.2">
      <c r="A23" s="3">
        <v>13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</row>
    <row r="24" spans="1:38" x14ac:dyDescent="0.2">
      <c r="A24" s="3">
        <v>14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</row>
    <row r="25" spans="1:38" x14ac:dyDescent="0.2">
      <c r="A25" s="3">
        <v>15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</row>
    <row r="26" spans="1:38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8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8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8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8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8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1:30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1:30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1:30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1:30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1:30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1:30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1:30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1:30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1:30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1:30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1:30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1:30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1:30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1:30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1:30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1:30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1:30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1:30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1:30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1:30" x14ac:dyDescent="0.2"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</sheetData>
  <mergeCells count="3">
    <mergeCell ref="Y9:AD9"/>
    <mergeCell ref="AE9:AL9"/>
    <mergeCell ref="C9:X9"/>
  </mergeCells>
  <conditionalFormatting sqref="F11:K52 Z11:AD52">
    <cfRule type="expression" dxfId="5" priority="1">
      <formula>$E11="hb"</formula>
    </cfRule>
    <cfRule type="expression" dxfId="5" priority="2">
      <formula>$E11="pow"</formula>
    </cfRule>
  </conditionalFormatting>
  <conditionalFormatting sqref="G11:G52">
    <cfRule type="expression" dxfId="5" priority="3">
      <formula>$E11="cp"</formula>
    </cfRule>
  </conditionalFormatting>
  <conditionalFormatting sqref="H11:I52">
    <cfRule type="expression" dxfId="5" priority="4">
      <formula>$E11="mc"</formula>
    </cfRule>
  </conditionalFormatting>
  <conditionalFormatting sqref="J11:K52">
    <cfRule type="expression" dxfId="5" priority="5">
      <formula>$E11="cp"</formula>
    </cfRule>
  </conditionalFormatting>
  <conditionalFormatting sqref="Q11:T52">
    <cfRule type="expression" dxfId="5" priority="6">
      <formula>AND($E11&lt;&gt;"",$E11&lt;&gt;"pow")</formula>
    </cfRule>
  </conditionalFormatting>
  <conditionalFormatting sqref="U11:X52">
    <cfRule type="expression" dxfId="5" priority="7">
      <formula>AND($E11&lt;&gt;"",$E11&lt;&gt;"hb")</formula>
    </cfRule>
  </conditionalFormatting>
  <conditionalFormatting sqref="P11:P52">
    <cfRule type="expression" dxfId="5" priority="8">
      <formula>AND($O11&lt;&gt;"",$O11&lt;&gt;"ru")</formula>
    </cfRule>
  </conditionalFormatting>
  <conditionalFormatting sqref="AA11:AA52">
    <cfRule type="expression" dxfId="5" priority="9">
      <formula>$E11="cp"</formula>
    </cfRule>
  </conditionalFormatting>
  <conditionalFormatting sqref="AB11:AB52">
    <cfRule type="expression" dxfId="5" priority="10">
      <formula>$E11="mc"</formula>
    </cfRule>
  </conditionalFormatting>
  <conditionalFormatting sqref="AC11:AD52">
    <cfRule type="expression" dxfId="5" priority="11">
      <formula>$E11="cp"</formula>
    </cfRule>
  </conditionalFormatting>
  <conditionalFormatting sqref="AI11:AJ52">
    <cfRule type="expression" dxfId="5" priority="12">
      <formula>OR($AH11="vg",$AH11="gard")</formula>
    </cfRule>
  </conditionalFormatting>
  <conditionalFormatting sqref="AK11:AL52">
    <cfRule type="expression" dxfId="5" priority="13">
      <formula>$AH11="lf"</formula>
    </cfRule>
  </conditionalFormatting>
  <conditionalFormatting sqref="F11:L52">
    <cfRule type="expression" dxfId="5" priority="14">
      <formula>$E11="elastic"</formula>
    </cfRule>
  </conditionalFormatting>
  <conditionalFormatting sqref="O11:P52">
    <cfRule type="expression" dxfId="5" priority="15">
      <formula>$E11="elastic"</formula>
    </cfRule>
  </conditionalFormatting>
  <conditionalFormatting sqref="Z11:AD52">
    <cfRule type="expression" dxfId="5" priority="16">
      <formula>$E11="elastic"</formula>
    </cfRule>
  </conditionalFormatting>
  <dataValidations count="3">
    <dataValidation type="list" allowBlank="1" showInputMessage="1" showErrorMessage="1" sqref="E11:E52" xr:uid="{374AFD2C-B540-DD4B-A245-8B781F76E64C}">
      <formula1>$C$3:$C$7</formula1>
    </dataValidation>
    <dataValidation type="list" allowBlank="1" showInputMessage="1" showErrorMessage="1" sqref="AH11:AH102" xr:uid="{E00A94A9-D864-5843-8FBD-E84775B1C100}">
      <formula1>$AH$3:$AH$5</formula1>
    </dataValidation>
    <dataValidation type="list" allowBlank="1" showInputMessage="1" showErrorMessage="1" sqref="O11:O52" xr:uid="{D770415C-1ECE-F44B-9D8C-08EF1CF31C8E}">
      <formula1>$O$3:$O$6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</v>
      </c>
      <c r="D2" s="24" t="s">
        <v>92</v>
      </c>
    </row>
    <row r="4" spans="1:44" x14ac:dyDescent="0.2">
      <c r="A4" s="48" t="s">
        <v>2</v>
      </c>
      <c r="B4" s="48"/>
      <c r="D4" s="48" t="s">
        <v>5</v>
      </c>
      <c r="E4" s="48"/>
      <c r="G4" s="48" t="s">
        <v>6</v>
      </c>
      <c r="H4" s="48"/>
      <c r="J4" s="48" t="s">
        <v>7</v>
      </c>
      <c r="K4" s="48"/>
      <c r="M4" s="48" t="s">
        <v>8</v>
      </c>
      <c r="N4" s="48"/>
      <c r="P4" s="48" t="s">
        <v>9</v>
      </c>
      <c r="Q4" s="48"/>
      <c r="R4" s="1"/>
      <c r="S4" s="48" t="s">
        <v>10</v>
      </c>
      <c r="T4" s="48"/>
      <c r="U4" s="1"/>
      <c r="V4" s="48" t="s">
        <v>11</v>
      </c>
      <c r="W4" s="48"/>
      <c r="X4" s="1"/>
      <c r="Y4" s="48" t="s">
        <v>12</v>
      </c>
      <c r="Z4" s="48"/>
      <c r="AA4" s="1"/>
      <c r="AB4" s="48" t="s">
        <v>13</v>
      </c>
      <c r="AC4" s="48"/>
      <c r="AE4" s="48" t="s">
        <v>108</v>
      </c>
      <c r="AF4" s="48"/>
      <c r="AG4" s="1"/>
      <c r="AH4" s="48" t="s">
        <v>109</v>
      </c>
      <c r="AI4" s="48"/>
      <c r="AJ4" s="1"/>
      <c r="AK4" s="48" t="s">
        <v>110</v>
      </c>
      <c r="AL4" s="48"/>
      <c r="AM4" s="1"/>
      <c r="AN4" s="48" t="s">
        <v>111</v>
      </c>
      <c r="AO4" s="48"/>
      <c r="AP4" s="1"/>
      <c r="AQ4" s="48" t="s">
        <v>112</v>
      </c>
      <c r="AR4" s="48"/>
    </row>
    <row r="5" spans="1:44" x14ac:dyDescent="0.2">
      <c r="A5" s="36" t="s">
        <v>120</v>
      </c>
      <c r="B5" s="37">
        <v>1</v>
      </c>
      <c r="D5" s="36" t="s">
        <v>120</v>
      </c>
      <c r="E5" s="37">
        <v>2</v>
      </c>
      <c r="G5" s="36" t="s">
        <v>120</v>
      </c>
      <c r="H5" s="37">
        <v>3</v>
      </c>
      <c r="J5" s="36" t="s">
        <v>120</v>
      </c>
      <c r="K5" s="37">
        <v>4</v>
      </c>
      <c r="M5" s="36" t="s">
        <v>120</v>
      </c>
      <c r="N5" s="37">
        <v>5</v>
      </c>
      <c r="P5" s="36" t="s">
        <v>120</v>
      </c>
      <c r="Q5" s="37">
        <v>6</v>
      </c>
      <c r="R5" s="1"/>
      <c r="S5" s="36" t="s">
        <v>120</v>
      </c>
      <c r="T5" s="37">
        <v>7</v>
      </c>
      <c r="U5" s="1"/>
      <c r="V5" s="36" t="s">
        <v>120</v>
      </c>
      <c r="W5" s="37">
        <v>8</v>
      </c>
      <c r="X5" s="1"/>
      <c r="Y5" s="36" t="s">
        <v>120</v>
      </c>
      <c r="Z5" s="37">
        <v>9</v>
      </c>
      <c r="AA5" s="1"/>
      <c r="AB5" s="36" t="s">
        <v>120</v>
      </c>
      <c r="AC5" s="37">
        <v>10</v>
      </c>
      <c r="AE5" s="36" t="s">
        <v>120</v>
      </c>
      <c r="AF5" s="37">
        <v>11</v>
      </c>
      <c r="AG5" s="1"/>
      <c r="AH5" s="36" t="s">
        <v>120</v>
      </c>
      <c r="AI5" s="37">
        <v>12</v>
      </c>
      <c r="AJ5" s="1"/>
      <c r="AK5" s="36" t="s">
        <v>120</v>
      </c>
      <c r="AL5" s="37">
        <v>13</v>
      </c>
      <c r="AM5" s="1"/>
      <c r="AN5" s="36" t="s">
        <v>120</v>
      </c>
      <c r="AO5" s="37">
        <v>14</v>
      </c>
      <c r="AP5" s="1"/>
      <c r="AQ5" s="36" t="s">
        <v>120</v>
      </c>
      <c r="AR5" s="37">
        <v>15</v>
      </c>
    </row>
    <row r="6" spans="1:44" x14ac:dyDescent="0.2">
      <c r="A6" s="46" t="str">
        <f>_xlfn.XLOOKUP(B5,mat!$A:$A, mat!$B:$B,"") &amp; ""</f>
        <v/>
      </c>
      <c r="B6" s="47"/>
      <c r="D6" s="46" t="str">
        <f>_xlfn.XLOOKUP(E5,mat!$A:$A, mat!$B:$B,"") &amp; ""</f>
        <v/>
      </c>
      <c r="E6" s="47"/>
      <c r="G6" s="46" t="str">
        <f>_xlfn.XLOOKUP(H5,mat!$A:$A, mat!$B:$B,"") &amp; ""</f>
        <v/>
      </c>
      <c r="H6" s="47"/>
      <c r="J6" s="46" t="str">
        <f>_xlfn.XLOOKUP(K5,mat!$A:$A, mat!$B:$B,"") &amp; ""</f>
        <v/>
      </c>
      <c r="K6" s="47"/>
      <c r="M6" s="46" t="str">
        <f>_xlfn.XLOOKUP(N5,mat!$A:$A, mat!$B:$B,"") &amp; ""</f>
        <v/>
      </c>
      <c r="N6" s="47"/>
      <c r="P6" s="46" t="str">
        <f>_xlfn.XLOOKUP(Q5,mat!$A:$A, mat!$B:$B,"") &amp; ""</f>
        <v/>
      </c>
      <c r="Q6" s="47"/>
      <c r="R6" s="1"/>
      <c r="S6" s="46" t="str">
        <f>_xlfn.XLOOKUP(T5,mat!$A:$A, mat!$B:$B,"") &amp; ""</f>
        <v/>
      </c>
      <c r="T6" s="47"/>
      <c r="U6" s="1"/>
      <c r="V6" s="46" t="str">
        <f>_xlfn.XLOOKUP(W5,mat!$A:$A, mat!$B:$B,"") &amp; ""</f>
        <v/>
      </c>
      <c r="W6" s="47"/>
      <c r="X6" s="1"/>
      <c r="Y6" s="46" t="str">
        <f>_xlfn.XLOOKUP(Z5,mat!$A:$A, mat!$B:$B,"") &amp; ""</f>
        <v/>
      </c>
      <c r="Z6" s="47"/>
      <c r="AA6" s="1"/>
      <c r="AB6" s="46" t="str">
        <f>_xlfn.XLOOKUP(AC5,mat!$A:$A, mat!$B:$B,"") &amp; ""</f>
        <v/>
      </c>
      <c r="AC6" s="47"/>
      <c r="AE6" s="46" t="str">
        <f>_xlfn.XLOOKUP(AF5,mat!$A:$A, mat!$B:$B,"") &amp; ""</f>
        <v/>
      </c>
      <c r="AF6" s="47"/>
      <c r="AG6" s="1"/>
      <c r="AH6" s="46" t="str">
        <f>_xlfn.XLOOKUP(AI5,mat!$A:$A, mat!$B:$B,"") &amp; ""</f>
        <v/>
      </c>
      <c r="AI6" s="47"/>
      <c r="AJ6" s="1"/>
      <c r="AK6" s="46" t="str">
        <f>_xlfn.XLOOKUP(AL5,mat!$A:$A, mat!$B:$B,"") &amp; ""</f>
        <v/>
      </c>
      <c r="AL6" s="47"/>
      <c r="AM6" s="1"/>
      <c r="AN6" s="46" t="str">
        <f>_xlfn.XLOOKUP(AO5,mat!$A:$A, mat!$B:$B,"") &amp; ""</f>
        <v/>
      </c>
      <c r="AO6" s="47"/>
      <c r="AP6" s="1"/>
      <c r="AQ6" s="46" t="str">
        <f>_xlfn.XLOOKUP(AR5,mat!$A:$A, mat!$B:$B,"") &amp; ""</f>
        <v/>
      </c>
      <c r="AR6" s="4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4" t="s">
        <v>156</v>
      </c>
    </row>
    <row r="4" spans="1:44" x14ac:dyDescent="0.2">
      <c r="A4" s="48" t="inlineStr">
        <is>
          <t>Polygon #1</t>
        </is>
      </c>
      <c r="B4" s="48"/>
      <c r="D4" s="48" t="s">
        <v>138</v>
      </c>
      <c r="E4" s="48"/>
      <c r="G4" s="48" t="s">
        <v>139</v>
      </c>
      <c r="H4" s="48"/>
      <c r="J4" s="48" t="s">
        <v>140</v>
      </c>
      <c r="K4" s="48"/>
      <c r="M4" s="48" t="s">
        <v>141</v>
      </c>
      <c r="N4" s="48"/>
      <c r="P4" s="48" t="s">
        <v>142</v>
      </c>
      <c r="Q4" s="48"/>
      <c r="R4" s="1"/>
      <c r="S4" s="48" t="s">
        <v>143</v>
      </c>
      <c r="T4" s="48"/>
      <c r="U4" s="1"/>
      <c r="V4" s="48" t="s">
        <v>144</v>
      </c>
      <c r="W4" s="48"/>
      <c r="X4" s="1"/>
      <c r="Y4" s="48" t="s">
        <v>145</v>
      </c>
      <c r="Z4" s="48"/>
      <c r="AA4" s="1"/>
      <c r="AB4" s="48" t="s">
        <v>146</v>
      </c>
      <c r="AC4" s="48"/>
      <c r="AE4" s="48" t="s">
        <v>147</v>
      </c>
      <c r="AF4" s="48"/>
      <c r="AG4" s="1"/>
      <c r="AH4" s="48" t="s">
        <v>148</v>
      </c>
      <c r="AI4" s="48"/>
      <c r="AJ4" s="1"/>
      <c r="AK4" s="48" t="s">
        <v>149</v>
      </c>
      <c r="AL4" s="48"/>
      <c r="AM4" s="1"/>
      <c r="AN4" s="48" t="s">
        <v>150</v>
      </c>
      <c r="AO4" s="48"/>
      <c r="AP4" s="1"/>
      <c r="AQ4" s="48" t="s">
        <v>151</v>
      </c>
      <c r="AR4" s="48"/>
    </row>
    <row r="5" spans="1:44" x14ac:dyDescent="0.2">
      <c r="A5" s="38" t="s">
        <v>120</v>
      </c>
      <c r="B5" s="39">
        <v>1</v>
      </c>
      <c r="D5" s="38" t="s">
        <v>120</v>
      </c>
      <c r="E5" s="39">
        <v>2</v>
      </c>
      <c r="G5" s="38" t="s">
        <v>120</v>
      </c>
      <c r="H5" s="39">
        <v>3</v>
      </c>
      <c r="J5" s="38" t="s">
        <v>120</v>
      </c>
      <c r="K5" s="39">
        <v>4</v>
      </c>
      <c r="M5" s="38" t="s">
        <v>120</v>
      </c>
      <c r="N5" s="39">
        <v>5</v>
      </c>
      <c r="P5" s="38" t="s">
        <v>120</v>
      </c>
      <c r="Q5" s="39">
        <v>6</v>
      </c>
      <c r="R5" s="1"/>
      <c r="S5" s="38" t="s">
        <v>120</v>
      </c>
      <c r="T5" s="39">
        <v>7</v>
      </c>
      <c r="U5" s="1"/>
      <c r="V5" s="38" t="s">
        <v>120</v>
      </c>
      <c r="W5" s="39">
        <v>8</v>
      </c>
      <c r="X5" s="1"/>
      <c r="Y5" s="38" t="s">
        <v>120</v>
      </c>
      <c r="Z5" s="39">
        <v>9</v>
      </c>
      <c r="AA5" s="1"/>
      <c r="AB5" s="38" t="s">
        <v>120</v>
      </c>
      <c r="AC5" s="39">
        <v>10</v>
      </c>
      <c r="AE5" s="38" t="s">
        <v>120</v>
      </c>
      <c r="AF5" s="39">
        <v>11</v>
      </c>
      <c r="AG5" s="1"/>
      <c r="AH5" s="38" t="s">
        <v>120</v>
      </c>
      <c r="AI5" s="39">
        <v>12</v>
      </c>
      <c r="AJ5" s="1"/>
      <c r="AK5" s="38" t="s">
        <v>120</v>
      </c>
      <c r="AL5" s="39">
        <v>13</v>
      </c>
      <c r="AM5" s="1"/>
      <c r="AN5" s="38" t="s">
        <v>120</v>
      </c>
      <c r="AO5" s="39">
        <v>14</v>
      </c>
      <c r="AP5" s="1"/>
      <c r="AQ5" s="38" t="s">
        <v>120</v>
      </c>
      <c r="AR5" s="39">
        <v>15</v>
      </c>
    </row>
    <row r="6" spans="1:44" x14ac:dyDescent="0.2">
      <c r="A6" s="49" t="str">
        <f>_xlfn.XLOOKUP(B5,mat!$A:$A, mat!$B:$B,"") &amp; ""</f>
        <v/>
      </c>
      <c r="B6" s="50"/>
      <c r="D6" s="49" t="str">
        <f>_xlfn.XLOOKUP(E5,mat!$A:$A, mat!$B:$B,"") &amp; ""</f>
        <v/>
      </c>
      <c r="E6" s="50"/>
      <c r="G6" s="49" t="str">
        <f>_xlfn.XLOOKUP(H5,mat!$A:$A, mat!$B:$B,"") &amp; ""</f>
        <v/>
      </c>
      <c r="H6" s="50"/>
      <c r="J6" s="49" t="str">
        <f>_xlfn.XLOOKUP(K5,mat!$A:$A, mat!$B:$B,"") &amp; ""</f>
        <v/>
      </c>
      <c r="K6" s="50"/>
      <c r="M6" s="49" t="str">
        <f>_xlfn.XLOOKUP(N5,mat!$A:$A, mat!$B:$B,"") &amp; ""</f>
        <v/>
      </c>
      <c r="N6" s="50"/>
      <c r="P6" s="49" t="str">
        <f>_xlfn.XLOOKUP(Q5,mat!$A:$A, mat!$B:$B,"") &amp; ""</f>
        <v/>
      </c>
      <c r="Q6" s="50"/>
      <c r="R6" s="1"/>
      <c r="S6" s="49" t="str">
        <f>_xlfn.XLOOKUP(T5,mat!$A:$A, mat!$B:$B,"") &amp; ""</f>
        <v/>
      </c>
      <c r="T6" s="50"/>
      <c r="U6" s="1"/>
      <c r="V6" s="49" t="str">
        <f>_xlfn.XLOOKUP(W5,mat!$A:$A, mat!$B:$B,"") &amp; ""</f>
        <v/>
      </c>
      <c r="W6" s="50"/>
      <c r="X6" s="1"/>
      <c r="Y6" s="49" t="str">
        <f>_xlfn.XLOOKUP(Z5,mat!$A:$A, mat!$B:$B,"") &amp; ""</f>
        <v/>
      </c>
      <c r="Z6" s="50"/>
      <c r="AA6" s="1"/>
      <c r="AB6" s="49" t="str">
        <f>_xlfn.XLOOKUP(AC5,mat!$A:$A, mat!$B:$B,"") &amp; ""</f>
        <v/>
      </c>
      <c r="AC6" s="50"/>
      <c r="AE6" s="49" t="str">
        <f>_xlfn.XLOOKUP(AF5,mat!$A:$A, mat!$B:$B,"") &amp; ""</f>
        <v/>
      </c>
      <c r="AF6" s="50"/>
      <c r="AG6" s="1"/>
      <c r="AH6" s="49" t="str">
        <f>_xlfn.XLOOKUP(AI5,mat!$A:$A, mat!$B:$B,"") &amp; ""</f>
        <v/>
      </c>
      <c r="AI6" s="50"/>
      <c r="AJ6" s="1"/>
      <c r="AK6" s="49" t="str">
        <f>_xlfn.XLOOKUP(AL5,mat!$A:$A, mat!$B:$B,"") &amp; ""</f>
        <v/>
      </c>
      <c r="AL6" s="50"/>
      <c r="AM6" s="1"/>
      <c r="AN6" s="49" t="str">
        <f>_xlfn.XLOOKUP(AO5,mat!$A:$A, mat!$B:$B,"") &amp; ""</f>
        <v/>
      </c>
      <c r="AO6" s="50"/>
      <c r="AP6" s="1"/>
      <c r="AQ6" s="49" t="str">
        <f>_xlfn.XLOOKUP(AR5,mat!$A:$A, mat!$B:$B,"") &amp; ""</f>
        <v/>
      </c>
      <c r="AR6" s="50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0.256</v>
      </c>
      <c r="B8" s="3">
        <v>6.663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>
        <v>0.266</v>
      </c>
      <c r="B9" s="3">
        <v>0.091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>
        <v>191.582</v>
      </c>
      <c r="B10" s="3">
        <v>0.091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>
        <v>191.582</v>
      </c>
      <c r="B11" s="3">
        <v>6.86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>
        <v>157.459</v>
      </c>
      <c r="B12" s="3">
        <v>6.86</v>
      </c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>
        <v>107.161</v>
      </c>
      <c r="B13" s="3">
        <v>28.162</v>
      </c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>
        <v>99.272</v>
      </c>
      <c r="B14" s="3">
        <v>28.162</v>
      </c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>
        <v>33.787</v>
      </c>
      <c r="B15" s="3">
        <v>6.663</v>
      </c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1" t="s">
        <v>83</v>
      </c>
      <c r="B2" s="51"/>
      <c r="D2" s="52" t="s">
        <v>81</v>
      </c>
      <c r="E2" s="52"/>
      <c r="G2" s="22" t="s">
        <v>82</v>
      </c>
    </row>
    <row r="3" spans="1:8" x14ac:dyDescent="0.2">
      <c r="A3" s="32" t="s">
        <v>196</v>
      </c>
      <c r="B3" s="33" t="inlineStr">
        <is>
          <t>piezo</t>
        </is>
      </c>
      <c r="D3" s="34" t="s">
        <v>196</v>
      </c>
      <c r="E3" s="35" t="inlineStr">
        <is>
          <t>piezo</t>
        </is>
      </c>
      <c r="G3" s="22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197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200</v>
      </c>
    </row>
    <row r="6" spans="1:8" x14ac:dyDescent="0.2">
      <c r="A6" s="3"/>
      <c r="B6" s="3"/>
      <c r="D6" s="3"/>
      <c r="E6" s="3"/>
      <c r="G6" s="1" t="s">
        <v>198</v>
      </c>
      <c r="H6" t="s">
        <v>199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60</v>
      </c>
      <c r="C2" s="13" t="s">
        <v>61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63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130.0</v>
      </c>
      <c r="C3" s="3">
        <v>34.0</v>
      </c>
      <c r="D3" s="3" t="inlineStr">
        <is>
          <t>Depth</t>
        </is>
      </c>
      <c r="E3" s="3">
        <v>4.0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62</v>
      </c>
      <c r="K5" t="s">
        <v>64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75</v>
      </c>
      <c r="F5" t="s">
        <v>76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3" t="s">
        <v>121</v>
      </c>
      <c r="C2" s="53"/>
      <c r="D2" s="53"/>
      <c r="F2" s="53" t="s">
        <v>122</v>
      </c>
      <c r="G2" s="53"/>
      <c r="H2" s="53"/>
      <c r="J2" s="53" t="s">
        <v>123</v>
      </c>
      <c r="K2" s="53"/>
      <c r="L2" s="53"/>
      <c r="N2" s="53" t="s">
        <v>124</v>
      </c>
      <c r="O2" s="53"/>
      <c r="P2" s="53"/>
      <c r="R2" s="53" t="s">
        <v>125</v>
      </c>
      <c r="S2" s="53"/>
      <c r="T2" s="53"/>
      <c r="V2" s="53" t="s">
        <v>126</v>
      </c>
      <c r="W2" s="53"/>
      <c r="X2" s="53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2026-07-18T22:28:33Z</dcterms:modified>
</cp:coreProperties>
</file>