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4DDD943A-8E76-F046-B66C-342D6E3A3C91}" xr6:coauthVersionLast="47" xr6:coauthVersionMax="47" xr10:uidLastSave="{00000000-0000-0000-0000-000000000000}"/>
  <bookViews>
    <workbookView xWindow="12240" yWindow="4480" windowWidth="5396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<sst xmlns="http://schemas.openxmlformats.org/spreadsheetml/2006/main" count="437" uniqueCount="229">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</sst>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20" fillId="11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97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4">
        <v>15</v>
      </c>
    </row>
    <row r="7" spans="1:7" x14ac:dyDescent="0.2">
      <c r="B7" s="49" t="s">
        <v>47</v>
      </c>
      <c r="C7" s="49"/>
      <c r="D7" s="49"/>
      <c r="F7" s="15" t="s">
        <v>15</v>
      </c>
      <c r="G7" s="35" t="s">
        <v>16</v>
      </c>
    </row>
    <row r="8" spans="1:7" x14ac:dyDescent="0.2">
      <c r="C8" s="14" t="s">
        <v>50</v>
      </c>
      <c r="D8" s="1">
        <v>9.81</v>
      </c>
      <c r="F8" s="1" t="s">
        <v>115</v>
      </c>
      <c r="G8" t="s">
        <v>116</v>
      </c>
    </row>
    <row r="9" spans="1:7" x14ac:dyDescent="0.2">
      <c r="C9" s="14" t="s">
        <v>49</v>
      </c>
      <c r="D9" s="1">
        <v>1.0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117</v>
      </c>
      <c r="G15" t="s">
        <v>119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94</v>
      </c>
      <c r="G17" s="9" t="s">
        <v>121</v>
      </c>
    </row>
    <row r="18" spans="2:7" x14ac:dyDescent="0.2">
      <c r="F18" s="1" t="s">
        <v>118</v>
      </c>
      <c r="G18" s="9" t="s">
        <v>120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9" t="s">
        <v>131</v>
      </c>
      <c r="C2" s="59"/>
      <c r="D2" s="59"/>
      <c r="F2" s="59" t="s">
        <v>132</v>
      </c>
      <c r="G2" s="59"/>
      <c r="H2" s="59"/>
      <c r="J2" s="59" t="s">
        <v>133</v>
      </c>
      <c r="K2" s="59"/>
      <c r="L2" s="59"/>
      <c r="N2" s="59" t="s">
        <v>134</v>
      </c>
      <c r="O2" s="59"/>
      <c r="P2" s="59"/>
      <c r="R2" s="59" t="s">
        <v>135</v>
      </c>
      <c r="S2" s="59"/>
      <c r="T2" s="59"/>
      <c r="V2" s="59" t="s">
        <v>136</v>
      </c>
      <c r="W2" s="59"/>
      <c r="X2" s="59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194</v>
      </c>
      <c r="H2" s="44" t="s">
        <v>195</v>
      </c>
      <c r="I2" s="44" t="s">
        <v>179</v>
      </c>
      <c r="J2" s="31" t="s">
        <v>106</v>
      </c>
      <c r="K2" s="31" t="s">
        <v>107</v>
      </c>
      <c r="L2" s="31" t="s">
        <v>108</v>
      </c>
      <c r="M2" s="31" t="s">
        <v>180</v>
      </c>
      <c r="N2" s="31" t="s">
        <v>181</v>
      </c>
      <c r="O2" s="31" t="s">
        <v>196</v>
      </c>
      <c r="P2" s="32" t="s">
        <v>109</v>
      </c>
      <c r="Q2" s="32" t="s">
        <v>99</v>
      </c>
      <c r="R2" s="32" t="s">
        <v>105</v>
      </c>
      <c r="Z2" t="s">
        <v>182</v>
      </c>
      <c r="AA2" t="s">
        <v>183</v>
      </c>
      <c r="AB2" t="s">
        <v>184</v>
      </c>
    </row>
    <row r="3" spans="1:28" x14ac:dyDescent="0.2">
      <c r="A3" s="3">
        <v>1</v>
      </c>
      <c r="B3" s="3" t="inlineStr">
        <is>
          <t>geosynthetic</t>
        </is>
      </c>
      <c r="C3" s="3">
        <v>-13.6</v>
      </c>
      <c r="D3" s="3">
        <v>0.0</v>
      </c>
      <c r="E3" s="3">
        <v>3.0</v>
      </c>
      <c r="F3" s="3">
        <v>0.0</v>
      </c>
      <c r="G3" s="3" t="inlineStr">
        <is>
          <t>Geosynthetic</t>
        </is>
      </c>
      <c r="H3" s="3" t="inlineStr">
        <is>
          <t>Axial</t>
        </is>
      </c>
      <c r="I3" s="3" t="inlineStr">
        <is>
          <t>Passive</t>
        </is>
      </c>
      <c r="J3" s="3">
        <v>200.0</v>
      </c>
      <c r="K3" s="3">
        <v>0.0</v>
      </c>
      <c r="L3" s="3">
        <v>0.0</v>
      </c>
      <c r="M3" s="3">
        <v>0.0</v>
      </c>
      <c r="N3" s="3">
        <v>0.0</v>
      </c>
      <c r="O3" s="3">
        <v>1.0</v>
      </c>
      <c r="P3" s="3"/>
      <c r="Q3" s="3">
        <v>20000.0</v>
      </c>
      <c r="R3" s="3">
        <v>0.1</v>
      </c>
      <c r="Z3" t="s">
        <v>185</v>
      </c>
      <c r="AA3" t="s">
        <v>186</v>
      </c>
      <c r="AB3" t="s">
        <v>187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188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189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182</v>
      </c>
      <c r="AA8" t="s">
        <v>183</v>
      </c>
      <c r="AB8" t="s">
        <v>184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185</v>
      </c>
      <c r="AA9" t="s">
        <v>186</v>
      </c>
      <c r="AB9" t="s">
        <v>187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188</v>
      </c>
      <c r="AA10" t="s">
        <v>186</v>
      </c>
      <c r="AB10" t="s">
        <v>184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189</v>
      </c>
      <c r="AA11" t="s">
        <v>186</v>
      </c>
      <c r="AB11" t="s">
        <v>184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6"/>
      <c r="U23" t="s">
        <v>163</v>
      </c>
    </row>
    <row r="24" spans="1:21" x14ac:dyDescent="0.2">
      <c r="K24" s="9"/>
      <c r="L24" s="9"/>
      <c r="T24" s="30"/>
      <c r="U24" s="9" t="s">
        <v>164</v>
      </c>
    </row>
    <row r="25" spans="1:21" x14ac:dyDescent="0.2">
      <c r="K25" s="9"/>
      <c r="L25" s="9"/>
      <c r="T25" s="33"/>
      <c r="U25" s="9" t="s">
        <v>165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154</v>
      </c>
      <c r="H2" s="44" t="s">
        <v>162</v>
      </c>
      <c r="I2" s="44" t="s">
        <v>179</v>
      </c>
      <c r="J2" s="31" t="s">
        <v>155</v>
      </c>
      <c r="K2" s="31" t="s">
        <v>156</v>
      </c>
      <c r="L2" s="45" t="s">
        <v>159</v>
      </c>
      <c r="M2" s="45" t="s">
        <v>160</v>
      </c>
      <c r="N2" s="32" t="s">
        <v>99</v>
      </c>
      <c r="O2" s="32" t="s">
        <v>157</v>
      </c>
      <c r="P2" s="32" t="s">
        <v>105</v>
      </c>
      <c r="Q2" s="32" t="s">
        <v>166</v>
      </c>
      <c r="Z2" t="s">
        <v>40</v>
      </c>
      <c r="AA2" t="s">
        <v>184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187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6"/>
      <c r="T16" t="s">
        <v>163</v>
      </c>
    </row>
    <row r="17" spans="19:20" x14ac:dyDescent="0.2">
      <c r="S17" s="30"/>
      <c r="T17" s="9" t="s">
        <v>164</v>
      </c>
    </row>
    <row r="18" spans="19:20" x14ac:dyDescent="0.2">
      <c r="S18" s="33"/>
      <c r="T18" s="9" t="s">
        <v>165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161</v>
      </c>
      <c r="C2" s="12" t="s">
        <v>3</v>
      </c>
      <c r="D2" s="12" t="s">
        <v>4</v>
      </c>
      <c r="E2" s="12" t="s">
        <v>190</v>
      </c>
      <c r="F2" s="12" t="s">
        <v>197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0" t="s">
        <v>129</v>
      </c>
      <c r="C2" s="60"/>
      <c r="E2" s="56" t="s">
        <v>217</v>
      </c>
      <c r="F2" s="56"/>
      <c r="H2" s="56" t="s">
        <v>219</v>
      </c>
      <c r="I2" s="56"/>
      <c r="K2" s="56" t="s">
        <v>220</v>
      </c>
      <c r="L2" s="56"/>
      <c r="N2" s="56" t="s">
        <v>221</v>
      </c>
      <c r="O2" s="56"/>
      <c r="Q2" s="56" t="s">
        <v>222</v>
      </c>
      <c r="R2" s="56"/>
    </row>
    <row r="3" spans="2:21" x14ac:dyDescent="0.2">
      <c r="B3" s="60"/>
      <c r="C3" s="60"/>
      <c r="E3" s="36" t="s">
        <v>215</v>
      </c>
      <c r="F3" s="37"/>
      <c r="H3" s="36" t="s">
        <v>215</v>
      </c>
      <c r="I3" s="37"/>
      <c r="K3" s="36" t="s">
        <v>215</v>
      </c>
      <c r="L3" s="37"/>
      <c r="N3" s="36" t="s">
        <v>215</v>
      </c>
      <c r="O3" s="37"/>
      <c r="Q3" s="36" t="s">
        <v>215</v>
      </c>
      <c r="R3" s="37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1" t="s">
        <v>130</v>
      </c>
      <c r="C2" s="61"/>
      <c r="E2" s="57" t="s">
        <v>223</v>
      </c>
      <c r="F2" s="57"/>
      <c r="H2" s="57" t="s">
        <v>224</v>
      </c>
      <c r="I2" s="57"/>
      <c r="K2" s="57" t="s">
        <v>225</v>
      </c>
      <c r="L2" s="57"/>
      <c r="N2" s="57" t="s">
        <v>226</v>
      </c>
      <c r="O2" s="57"/>
      <c r="Q2" s="57" t="s">
        <v>227</v>
      </c>
      <c r="R2" s="57"/>
    </row>
    <row r="3" spans="2:21" x14ac:dyDescent="0.2">
      <c r="B3" s="61"/>
      <c r="C3" s="61"/>
      <c r="E3" s="38" t="s">
        <v>215</v>
      </c>
      <c r="F3" s="39"/>
      <c r="H3" s="38" t="s">
        <v>215</v>
      </c>
      <c r="I3" s="39"/>
      <c r="K3" s="38" t="s">
        <v>215</v>
      </c>
      <c r="L3" s="39"/>
      <c r="N3" s="38" t="s">
        <v>215</v>
      </c>
      <c r="O3" s="39"/>
      <c r="Q3" s="38" t="s">
        <v>215</v>
      </c>
      <c r="R3" s="39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K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5" width="8.5" customWidth="1"/>
    <col min="36" max="36" width="8.5" style="1" customWidth="1"/>
    <col min="37" max="37" width="8.5" customWidth="1"/>
  </cols>
  <sheetData>
    <row r="2" spans="1:37" x14ac:dyDescent="0.2">
      <c r="C2" s="6" t="s">
        <v>68</v>
      </c>
      <c r="E2"/>
      <c r="F2"/>
      <c r="G2"/>
      <c r="K2" s="6" t="s">
        <v>172</v>
      </c>
      <c r="Y2" s="6"/>
      <c r="AE2" s="6" t="s">
        <v>171</v>
      </c>
    </row>
    <row r="3" spans="1:37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Y3" s="14"/>
      <c r="AE3" s="1" t="s">
        <v>168</v>
      </c>
      <c r="AF3" t="s">
        <v>170</v>
      </c>
    </row>
    <row r="4" spans="1:37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Y4" s="14"/>
      <c r="AE4" s="1" t="s">
        <v>169</v>
      </c>
      <c r="AF4" t="s">
        <v>206</v>
      </c>
    </row>
    <row r="5" spans="1:37" x14ac:dyDescent="0.2">
      <c r="C5" s="1" t="s">
        <v>173</v>
      </c>
      <c r="D5" t="s">
        <v>193</v>
      </c>
      <c r="K5" s="1" t="s">
        <v>88</v>
      </c>
      <c r="L5" s="9" t="s">
        <v>86</v>
      </c>
      <c r="Y5" s="14"/>
      <c r="AE5" s="1" t="s">
        <v>204</v>
      </c>
      <c r="AF5" s="9" t="s">
        <v>205</v>
      </c>
    </row>
    <row r="6" spans="1:37" x14ac:dyDescent="0.2">
      <c r="C6" s="1" t="s">
        <v>203</v>
      </c>
      <c r="D6" s="9" t="s">
        <v>209</v>
      </c>
      <c r="K6" s="1" t="s">
        <v>174</v>
      </c>
      <c r="L6" t="s">
        <v>192</v>
      </c>
      <c r="T6" s="1"/>
      <c r="Z6" s="1"/>
      <c r="AA6" s="1"/>
    </row>
    <row r="8" spans="1:37" x14ac:dyDescent="0.2">
      <c r="C8" s="50" t="s">
        <v>57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 t="s">
        <v>58</v>
      </c>
      <c r="W8" s="50"/>
      <c r="X8" s="50"/>
      <c r="Y8" s="50"/>
      <c r="Z8" s="50"/>
      <c r="AA8" s="50"/>
      <c r="AB8" s="50" t="s">
        <v>92</v>
      </c>
      <c r="AC8" s="50"/>
      <c r="AD8" s="50"/>
      <c r="AE8" s="50"/>
      <c r="AF8" s="50"/>
      <c r="AG8" s="50"/>
      <c r="AH8" s="50"/>
      <c r="AI8" s="50"/>
      <c r="AJ8" s="50" t="s">
        <v>98</v>
      </c>
      <c r="AK8" s="50"/>
    </row>
    <row r="9" spans="1:37" ht="18" x14ac:dyDescent="0.25">
      <c r="A9" s="20" t="s">
        <v>19</v>
      </c>
      <c r="B9" s="20" t="s">
        <v>78</v>
      </c>
      <c r="C9" s="26" t="s">
        <v>52</v>
      </c>
      <c r="D9" s="47" t="s">
        <v>191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137</v>
      </c>
      <c r="L9" s="21" t="s">
        <v>175</v>
      </c>
      <c r="M9" s="21" t="s">
        <v>176</v>
      </c>
      <c r="N9" s="21" t="s">
        <v>177</v>
      </c>
      <c r="O9" s="21" t="s">
        <v>178</v>
      </c>
      <c r="P9" s="21" t="s">
        <v>208</v>
      </c>
      <c r="Q9" s="21" t="s">
        <v>210</v>
      </c>
      <c r="R9" s="21" t="s">
        <v>211</v>
      </c>
      <c r="S9" s="21" t="s">
        <v>212</v>
      </c>
      <c r="T9" s="21" t="s">
        <v>85</v>
      </c>
      <c r="U9" s="21" t="s">
        <v>174</v>
      </c>
      <c r="V9" s="22" t="s">
        <v>54</v>
      </c>
      <c r="W9" s="22" t="s">
        <v>55</v>
      </c>
      <c r="X9" s="23" t="s">
        <v>56</v>
      </c>
      <c r="Y9" s="22" t="s">
        <v>74</v>
      </c>
      <c r="Z9" s="22" t="s">
        <v>81</v>
      </c>
      <c r="AA9" s="23" t="s">
        <v>138</v>
      </c>
      <c r="AB9" s="25" t="s">
        <v>89</v>
      </c>
      <c r="AC9" s="25" t="s">
        <v>90</v>
      </c>
      <c r="AD9" s="25" t="s">
        <v>91</v>
      </c>
      <c r="AE9" s="25" t="s">
        <v>167</v>
      </c>
      <c r="AF9" s="25" t="s">
        <v>95</v>
      </c>
      <c r="AG9" s="25" t="s">
        <v>96</v>
      </c>
      <c r="AH9" s="25" t="s">
        <v>207</v>
      </c>
      <c r="AI9" s="25" t="s">
        <v>100</v>
      </c>
      <c r="AJ9" s="29" t="s">
        <v>99</v>
      </c>
      <c r="AK9" s="48" t="s">
        <v>213</v>
      </c>
    </row>
    <row r="10" spans="1:37" x14ac:dyDescent="0.2">
      <c r="A10" s="3">
        <v>1</v>
      </c>
      <c r="B10" s="3" t="inlineStr">
        <is>
          <t>Embankment</t>
        </is>
      </c>
      <c r="C10" s="3">
        <v>20.0</v>
      </c>
      <c r="D10" s="3">
        <v>20.0</v>
      </c>
      <c r="E10" s="3" t="inlineStr">
        <is>
          <t>mc</t>
        </is>
      </c>
      <c r="F10" s="3">
        <v>0.0</v>
      </c>
      <c r="G10" s="3">
        <v>35.0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>
        <v>0.0</v>
      </c>
      <c r="Q10" s="3">
        <v>0.0</v>
      </c>
      <c r="R10" s="3">
        <v>0.0</v>
      </c>
      <c r="S10" s="3">
        <v>0.0</v>
      </c>
      <c r="T10" s="3" t="inlineStr">
        <is>
          <t>none</t>
        </is>
      </c>
      <c r="U10" s="3">
        <v>0.0</v>
      </c>
      <c r="V10" s="3">
        <v>1.2</v>
      </c>
      <c r="W10" s="3">
        <v>1.8</v>
      </c>
      <c r="X10" s="3">
        <v>2.744</v>
      </c>
      <c r="Y10" s="3">
        <v>0.0</v>
      </c>
      <c r="Z10" s="3">
        <v>0.0</v>
      </c>
      <c r="AA10" s="3">
        <v>0.0</v>
      </c>
      <c r="AB10" s="3">
        <v>0.0</v>
      </c>
      <c r="AC10" s="3">
        <v>0.0</v>
      </c>
      <c r="AD10" s="3">
        <v>0.0</v>
      </c>
      <c r="AE10" s="3" t="inlineStr">
        <is>
          <t>lf</t>
        </is>
      </c>
      <c r="AF10" s="3">
        <v>0.0</v>
      </c>
      <c r="AG10" s="3">
        <v>0.0</v>
      </c>
      <c r="AH10" s="3">
        <v>0.0</v>
      </c>
      <c r="AI10" s="3">
        <v>0.0</v>
      </c>
      <c r="AJ10" s="3">
        <v>100000.0</v>
      </c>
      <c r="AK10" s="3">
        <v>0.3</v>
      </c>
    </row>
    <row r="11" spans="1:37" x14ac:dyDescent="0.2">
      <c r="A11" s="3">
        <v>2</v>
      </c>
      <c r="B11" s="3" t="inlineStr">
        <is>
          <t>Upper Clay</t>
        </is>
      </c>
      <c r="C11" s="3">
        <v>17.0</v>
      </c>
      <c r="D11" s="3">
        <v>17.0</v>
      </c>
      <c r="E11" s="3" t="inlineStr">
        <is>
          <t>mc</t>
        </is>
      </c>
      <c r="F11" s="3">
        <v>8.49</v>
      </c>
      <c r="G11" s="3">
        <v>0.0</v>
      </c>
      <c r="H11" s="3">
        <v>0.0</v>
      </c>
      <c r="I11" s="3">
        <v>0.0</v>
      </c>
      <c r="J11" s="3">
        <v>0.0</v>
      </c>
      <c r="K11" s="3">
        <v>0.0</v>
      </c>
      <c r="L11" s="3">
        <v>0.0</v>
      </c>
      <c r="M11" s="3">
        <v>0.0</v>
      </c>
      <c r="N11" s="3">
        <v>0.0</v>
      </c>
      <c r="O11" s="3">
        <v>0.0</v>
      </c>
      <c r="P11" s="3">
        <v>0.0</v>
      </c>
      <c r="Q11" s="3">
        <v>0.0</v>
      </c>
      <c r="R11" s="3">
        <v>0.0</v>
      </c>
      <c r="S11" s="3">
        <v>0.0</v>
      </c>
      <c r="T11" s="3" t="inlineStr">
        <is>
          <t>none</t>
        </is>
      </c>
      <c r="U11" s="3">
        <v>0.0</v>
      </c>
      <c r="V11" s="3">
        <v>1.2</v>
      </c>
      <c r="W11" s="3">
        <v>1.8</v>
      </c>
      <c r="X11" s="3">
        <v>2.744</v>
      </c>
      <c r="Y11" s="3">
        <v>0.0</v>
      </c>
      <c r="Z11" s="3">
        <v>0.0</v>
      </c>
      <c r="AA11" s="3">
        <v>0.0</v>
      </c>
      <c r="AB11" s="3">
        <v>0.0</v>
      </c>
      <c r="AC11" s="3">
        <v>0.0</v>
      </c>
      <c r="AD11" s="3">
        <v>0.0</v>
      </c>
      <c r="AE11" s="3" t="inlineStr">
        <is>
          <t>lf</t>
        </is>
      </c>
      <c r="AF11" s="3">
        <v>0.0</v>
      </c>
      <c r="AG11" s="3">
        <v>0.0</v>
      </c>
      <c r="AH11" s="18">
        <v>0.0</v>
      </c>
      <c r="AI11" s="19">
        <v>0.0</v>
      </c>
      <c r="AJ11" s="3">
        <v>100000.0</v>
      </c>
      <c r="AK11" s="3">
        <v>0.3</v>
      </c>
    </row>
    <row r="12" spans="1:37" x14ac:dyDescent="0.2">
      <c r="A12" s="3">
        <v>3</v>
      </c>
      <c r="B12" s="3" t="inlineStr">
        <is>
          <t>Middle Clay</t>
        </is>
      </c>
      <c r="C12" s="3">
        <v>17.0</v>
      </c>
      <c r="D12" s="3">
        <v>17.0</v>
      </c>
      <c r="E12" s="3" t="inlineStr">
        <is>
          <t>cp</t>
        </is>
      </c>
      <c r="F12" s="3">
        <v>8.49</v>
      </c>
      <c r="G12" s="3">
        <v>0.0</v>
      </c>
      <c r="H12" s="3">
        <v>-4.70625</v>
      </c>
      <c r="I12" s="3">
        <v>-1.0</v>
      </c>
      <c r="J12" s="3">
        <v>0.0</v>
      </c>
      <c r="K12" s="3">
        <v>0.0</v>
      </c>
      <c r="L12" s="3">
        <v>0.0</v>
      </c>
      <c r="M12" s="3">
        <v>0.0</v>
      </c>
      <c r="N12" s="3">
        <v>0.0</v>
      </c>
      <c r="O12" s="3">
        <v>0.0</v>
      </c>
      <c r="P12" s="3">
        <v>0.0</v>
      </c>
      <c r="Q12" s="3">
        <v>0.0</v>
      </c>
      <c r="R12" s="3">
        <v>0.0</v>
      </c>
      <c r="S12" s="3">
        <v>0.0</v>
      </c>
      <c r="T12" s="3" t="inlineStr">
        <is>
          <t>none</t>
        </is>
      </c>
      <c r="U12" s="3">
        <v>0.0</v>
      </c>
      <c r="V12" s="3">
        <v>1.2</v>
      </c>
      <c r="W12" s="3">
        <v>1.8</v>
      </c>
      <c r="X12" s="3">
        <v>2.744</v>
      </c>
      <c r="Y12" s="3">
        <v>0.0</v>
      </c>
      <c r="Z12" s="3">
        <v>0.0</v>
      </c>
      <c r="AA12" s="3">
        <v>0.0</v>
      </c>
      <c r="AB12" s="3">
        <v>0.0</v>
      </c>
      <c r="AC12" s="3">
        <v>0.0</v>
      </c>
      <c r="AD12" s="3">
        <v>0.0</v>
      </c>
      <c r="AE12" s="3" t="inlineStr">
        <is>
          <t>lf</t>
        </is>
      </c>
      <c r="AF12" s="3">
        <v>0.0</v>
      </c>
      <c r="AG12" s="3">
        <v>0.0</v>
      </c>
      <c r="AH12" s="18">
        <v>0.0</v>
      </c>
      <c r="AI12" s="19">
        <v>0.0</v>
      </c>
      <c r="AJ12" s="3">
        <v>100000.0</v>
      </c>
      <c r="AK12" s="3">
        <v>0.3</v>
      </c>
    </row>
    <row r="13" spans="1:37" x14ac:dyDescent="0.2">
      <c r="A13" s="3">
        <v>4</v>
      </c>
      <c r="B13" s="3" t="inlineStr">
        <is>
          <t>Lower Clay</t>
        </is>
      </c>
      <c r="C13" s="3">
        <v>17.0</v>
      </c>
      <c r="D13" s="3">
        <v>17.0</v>
      </c>
      <c r="E13" s="3" t="inlineStr">
        <is>
          <t>cp</t>
        </is>
      </c>
      <c r="F13" s="3">
        <v>4.725</v>
      </c>
      <c r="G13" s="3">
        <v>0.0</v>
      </c>
      <c r="H13" s="3">
        <v>2.625</v>
      </c>
      <c r="I13" s="3">
        <v>-1.8</v>
      </c>
      <c r="J13" s="3">
        <v>0.0</v>
      </c>
      <c r="K13" s="3">
        <v>0.0</v>
      </c>
      <c r="L13" s="3">
        <v>0.0</v>
      </c>
      <c r="M13" s="3">
        <v>0.0</v>
      </c>
      <c r="N13" s="3">
        <v>0.0</v>
      </c>
      <c r="O13" s="3">
        <v>0.0</v>
      </c>
      <c r="P13" s="3">
        <v>0.0</v>
      </c>
      <c r="Q13" s="3">
        <v>0.0</v>
      </c>
      <c r="R13" s="3">
        <v>0.0</v>
      </c>
      <c r="S13" s="3">
        <v>0.0</v>
      </c>
      <c r="T13" s="3" t="inlineStr">
        <is>
          <t>none</t>
        </is>
      </c>
      <c r="U13" s="3">
        <v>0.0</v>
      </c>
      <c r="V13" s="3">
        <v>1.2</v>
      </c>
      <c r="W13" s="3">
        <v>1.8</v>
      </c>
      <c r="X13" s="3">
        <v>2.744</v>
      </c>
      <c r="Y13" s="3">
        <v>0.0</v>
      </c>
      <c r="Z13" s="3">
        <v>0.0</v>
      </c>
      <c r="AA13" s="3">
        <v>0.0</v>
      </c>
      <c r="AB13" s="3">
        <v>0.0</v>
      </c>
      <c r="AC13" s="3">
        <v>0.0</v>
      </c>
      <c r="AD13" s="3">
        <v>0.0</v>
      </c>
      <c r="AE13" s="3" t="inlineStr">
        <is>
          <t>lf</t>
        </is>
      </c>
      <c r="AF13" s="3">
        <v>0.0</v>
      </c>
      <c r="AG13" s="3">
        <v>0.0</v>
      </c>
      <c r="AH13" s="3">
        <v>0.0</v>
      </c>
      <c r="AI13" s="3">
        <v>0.0</v>
      </c>
      <c r="AJ13" s="3">
        <v>100000.0</v>
      </c>
      <c r="AK13" s="3">
        <v>0.3</v>
      </c>
    </row>
    <row r="14" spans="1:37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7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37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1:37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7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37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37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37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37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37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37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1:27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1:27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1:27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1:27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1:27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1:27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1:27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1:27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1:27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1:27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1:27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1:27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1:27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1:27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1:27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1:27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1:27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1:27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1:27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</sheetData>
  <mergeCells count="4">
    <mergeCell ref="V8:AA8"/>
    <mergeCell ref="AJ8:AK8"/>
    <mergeCell ref="AB8:AI8"/>
    <mergeCell ref="C8:U8"/>
  </mergeCells>
  <conditionalFormatting sqref="F10:K51 W10:AA51">
    <cfRule type="expression" dxfId="15" priority="2">
      <formula>$E10="hb"</formula>
    </cfRule>
  </conditionalFormatting>
  <conditionalFormatting sqref="G10:G51">
    <cfRule type="expression" dxfId="14" priority="7">
      <formula>$E10="cp"</formula>
    </cfRule>
  </conditionalFormatting>
  <conditionalFormatting sqref="H10:I51">
    <cfRule type="expression" dxfId="13" priority="6">
      <formula>$E10="mc"</formula>
    </cfRule>
  </conditionalFormatting>
  <conditionalFormatting sqref="J10:K51">
    <cfRule type="expression" dxfId="12" priority="8">
      <formula>$E10="cp"</formula>
    </cfRule>
  </conditionalFormatting>
  <conditionalFormatting sqref="L10:O51">
    <cfRule type="expression" dxfId="11" priority="21">
      <formula>AND($E10&lt;&gt;"",$E10&lt;&gt;"pow")</formula>
    </cfRule>
  </conditionalFormatting>
  <conditionalFormatting sqref="P10:S51">
    <cfRule type="expression" dxfId="10" priority="1">
      <formula>AND($E10&lt;&gt;"",$E10&lt;&gt;"hb")</formula>
    </cfRule>
  </conditionalFormatting>
  <conditionalFormatting sqref="U10:U51">
    <cfRule type="expression" dxfId="9" priority="22">
      <formula>AND($T10&lt;&gt;"",$T10&lt;&gt;"ru")</formula>
    </cfRule>
  </conditionalFormatting>
  <conditionalFormatting sqref="W10:AA51 F10:K51">
    <cfRule type="expression" dxfId="8" priority="18">
      <formula>$E10="pow"</formula>
    </cfRule>
  </conditionalFormatting>
  <conditionalFormatting sqref="X10:X51">
    <cfRule type="expression" dxfId="7" priority="10">
      <formula>$E10="cp"</formula>
    </cfRule>
  </conditionalFormatting>
  <conditionalFormatting sqref="Y10:Y51">
    <cfRule type="expression" dxfId="6" priority="17">
      <formula>$E10="mc"</formula>
    </cfRule>
  </conditionalFormatting>
  <conditionalFormatting sqref="Z10:AA51">
    <cfRule type="expression" dxfId="5" priority="12">
      <formula>$E10="cp"</formula>
    </cfRule>
  </conditionalFormatting>
  <conditionalFormatting sqref="AF10:AG101">
    <cfRule type="expression" dxfId="4" priority="4">
      <formula>OR($AE10="vg",$AE10="gard")</formula>
    </cfRule>
  </conditionalFormatting>
  <conditionalFormatting sqref="AH10:AI101">
    <cfRule type="expression" dxfId="3" priority="3">
      <formula>$AE10="lf"</formula>
    </cfRule>
  </conditionalFormatting>
  <dataValidations count="3">
    <dataValidation type="list" allowBlank="1" showInputMessage="1" showErrorMessage="1" sqref="E10:E51" xr:uid="{374AFD2C-B540-DD4B-A245-8B781F76E64C}">
      <formula1>$C$3:$C$6</formula1>
    </dataValidation>
    <dataValidation type="list" allowBlank="1" showInputMessage="1" showErrorMessage="1" sqref="T10:T51" xr:uid="{D770415C-1ECE-F44B-9D8C-08EF1CF31C8E}">
      <formula1>$K$3:$K$6</formula1>
    </dataValidation>
    <dataValidation type="list" allowBlank="1" showInputMessage="1" showErrorMessage="1" sqref="AE10:AE101" xr:uid="{E00A94A9-D864-5843-8FBD-E84775B1C100}">
      <formula1>$AE$3:$AE$5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-5.0</v>
      </c>
      <c r="D2" s="27" t="s">
        <v>93</v>
      </c>
    </row>
    <row r="4" spans="1:44" x14ac:dyDescent="0.2">
      <c r="A4" s="53" t="inlineStr">
        <is>
          <t>Profile Line #1</t>
        </is>
      </c>
      <c r="B4" s="53"/>
      <c r="D4" s="53" t="inlineStr">
        <is>
          <t>Profile Line #2</t>
        </is>
      </c>
      <c r="E4" s="53"/>
      <c r="G4" s="53" t="inlineStr">
        <is>
          <t>Profile Line #3</t>
        </is>
      </c>
      <c r="H4" s="53"/>
      <c r="J4" s="53" t="inlineStr">
        <is>
          <t>Profile Line #4</t>
        </is>
      </c>
      <c r="K4" s="53"/>
      <c r="M4" s="53" t="s">
        <v>8</v>
      </c>
      <c r="N4" s="53"/>
      <c r="P4" s="53" t="s">
        <v>9</v>
      </c>
      <c r="Q4" s="53"/>
      <c r="R4" s="1"/>
      <c r="S4" s="53" t="s">
        <v>10</v>
      </c>
      <c r="T4" s="53"/>
      <c r="U4" s="1"/>
      <c r="V4" s="53" t="s">
        <v>11</v>
      </c>
      <c r="W4" s="53"/>
      <c r="X4" s="1"/>
      <c r="Y4" s="53" t="s">
        <v>12</v>
      </c>
      <c r="Z4" s="53"/>
      <c r="AA4" s="1"/>
      <c r="AB4" s="53" t="s">
        <v>13</v>
      </c>
      <c r="AC4" s="53"/>
      <c r="AE4" s="53" t="s">
        <v>110</v>
      </c>
      <c r="AF4" s="53"/>
      <c r="AG4" s="1"/>
      <c r="AH4" s="53" t="s">
        <v>111</v>
      </c>
      <c r="AI4" s="53"/>
      <c r="AJ4" s="1"/>
      <c r="AK4" s="53" t="s">
        <v>112</v>
      </c>
      <c r="AL4" s="53"/>
      <c r="AM4" s="1"/>
      <c r="AN4" s="53" t="s">
        <v>113</v>
      </c>
      <c r="AO4" s="53"/>
      <c r="AP4" s="1"/>
      <c r="AQ4" s="53" t="s">
        <v>114</v>
      </c>
      <c r="AR4" s="53"/>
    </row>
    <row r="5" spans="1:44" x14ac:dyDescent="0.2">
      <c r="A5" s="40" t="s">
        <v>122</v>
      </c>
      <c r="B5" s="41">
        <v>1</v>
      </c>
      <c r="D5" s="40" t="s">
        <v>122</v>
      </c>
      <c r="E5" s="41">
        <v>2</v>
      </c>
      <c r="G5" s="40" t="s">
        <v>122</v>
      </c>
      <c r="H5" s="41">
        <v>3</v>
      </c>
      <c r="J5" s="40" t="s">
        <v>122</v>
      </c>
      <c r="K5" s="41">
        <v>4</v>
      </c>
      <c r="M5" s="40" t="s">
        <v>122</v>
      </c>
      <c r="N5" s="41">
        <v>5</v>
      </c>
      <c r="P5" s="40" t="s">
        <v>122</v>
      </c>
      <c r="Q5" s="41">
        <v>6</v>
      </c>
      <c r="R5" s="1"/>
      <c r="S5" s="40" t="s">
        <v>122</v>
      </c>
      <c r="T5" s="41">
        <v>7</v>
      </c>
      <c r="U5" s="1"/>
      <c r="V5" s="40" t="s">
        <v>122</v>
      </c>
      <c r="W5" s="41">
        <v>8</v>
      </c>
      <c r="X5" s="1"/>
      <c r="Y5" s="40" t="s">
        <v>122</v>
      </c>
      <c r="Z5" s="41">
        <v>9</v>
      </c>
      <c r="AA5" s="1"/>
      <c r="AB5" s="40" t="s">
        <v>122</v>
      </c>
      <c r="AC5" s="41">
        <v>10</v>
      </c>
      <c r="AE5" s="40" t="s">
        <v>122</v>
      </c>
      <c r="AF5" s="41">
        <v>11</v>
      </c>
      <c r="AG5" s="1"/>
      <c r="AH5" s="40" t="s">
        <v>122</v>
      </c>
      <c r="AI5" s="41">
        <v>12</v>
      </c>
      <c r="AJ5" s="1"/>
      <c r="AK5" s="40" t="s">
        <v>122</v>
      </c>
      <c r="AL5" s="41">
        <v>13</v>
      </c>
      <c r="AM5" s="1"/>
      <c r="AN5" s="40" t="s">
        <v>122</v>
      </c>
      <c r="AO5" s="41">
        <v>14</v>
      </c>
      <c r="AP5" s="1"/>
      <c r="AQ5" s="40" t="s">
        <v>122</v>
      </c>
      <c r="AR5" s="41">
        <v>15</v>
      </c>
    </row>
    <row r="6" spans="1:44" x14ac:dyDescent="0.2">
      <c r="A6" s="51" t="str">
        <f>_xlfn.XLOOKUP(B5,mat!$A:$A, mat!$B:$B,"") &amp; ""</f>
        <v/>
      </c>
      <c r="B6" s="52"/>
      <c r="D6" s="51" t="str">
        <f>_xlfn.XLOOKUP(E5,mat!$A:$A, mat!$B:$B,"") &amp; ""</f>
        <v/>
      </c>
      <c r="E6" s="52"/>
      <c r="G6" s="51" t="str">
        <f>_xlfn.XLOOKUP(H5,mat!$A:$A, mat!$B:$B,"") &amp; ""</f>
        <v/>
      </c>
      <c r="H6" s="52"/>
      <c r="J6" s="51" t="str">
        <f>_xlfn.XLOOKUP(K5,mat!$A:$A, mat!$B:$B,"") &amp; ""</f>
        <v/>
      </c>
      <c r="K6" s="52"/>
      <c r="M6" s="51" t="str">
        <f>_xlfn.XLOOKUP(N5,mat!$A:$A, mat!$B:$B,"") &amp; ""</f>
        <v/>
      </c>
      <c r="N6" s="52"/>
      <c r="P6" s="51" t="str">
        <f>_xlfn.XLOOKUP(Q5,mat!$A:$A, mat!$B:$B,"") &amp; ""</f>
        <v/>
      </c>
      <c r="Q6" s="52"/>
      <c r="R6" s="1"/>
      <c r="S6" s="51" t="str">
        <f>_xlfn.XLOOKUP(T5,mat!$A:$A, mat!$B:$B,"") &amp; ""</f>
        <v/>
      </c>
      <c r="T6" s="52"/>
      <c r="U6" s="1"/>
      <c r="V6" s="51" t="str">
        <f>_xlfn.XLOOKUP(W5,mat!$A:$A, mat!$B:$B,"") &amp; ""</f>
        <v/>
      </c>
      <c r="W6" s="52"/>
      <c r="X6" s="1"/>
      <c r="Y6" s="51" t="str">
        <f>_xlfn.XLOOKUP(Z5,mat!$A:$A, mat!$B:$B,"") &amp; ""</f>
        <v/>
      </c>
      <c r="Z6" s="52"/>
      <c r="AA6" s="1"/>
      <c r="AB6" s="51" t="str">
        <f>_xlfn.XLOOKUP(AC5,mat!$A:$A, mat!$B:$B,"") &amp; ""</f>
        <v/>
      </c>
      <c r="AC6" s="52"/>
      <c r="AE6" s="51" t="str">
        <f>_xlfn.XLOOKUP(AF5,mat!$A:$A, mat!$B:$B,"") &amp; ""</f>
        <v/>
      </c>
      <c r="AF6" s="52"/>
      <c r="AG6" s="1"/>
      <c r="AH6" s="51" t="str">
        <f>_xlfn.XLOOKUP(AI5,mat!$A:$A, mat!$B:$B,"") &amp; ""</f>
        <v/>
      </c>
      <c r="AI6" s="52"/>
      <c r="AJ6" s="1"/>
      <c r="AK6" s="51" t="str">
        <f>_xlfn.XLOOKUP(AL5,mat!$A:$A, mat!$B:$B,"") &amp; ""</f>
        <v/>
      </c>
      <c r="AL6" s="52"/>
      <c r="AM6" s="1"/>
      <c r="AN6" s="51" t="str">
        <f>_xlfn.XLOOKUP(AO5,mat!$A:$A, mat!$B:$B,"") &amp; ""</f>
        <v/>
      </c>
      <c r="AO6" s="52"/>
      <c r="AP6" s="1"/>
      <c r="AQ6" s="51" t="str">
        <f>_xlfn.XLOOKUP(AR5,mat!$A:$A, mat!$B:$B,"") &amp; ""</f>
        <v/>
      </c>
      <c r="AR6" s="52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-25.0</v>
      </c>
      <c r="B8" s="3">
        <v>0.0</v>
      </c>
      <c r="D8" s="3">
        <v>-25.0</v>
      </c>
      <c r="E8" s="3">
        <v>0.0</v>
      </c>
      <c r="G8" s="3">
        <v>-25.0</v>
      </c>
      <c r="H8" s="3">
        <v>-1.0</v>
      </c>
      <c r="J8" s="3">
        <v>-25.0</v>
      </c>
      <c r="K8" s="3">
        <v>-1.8</v>
      </c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-13.6</v>
      </c>
      <c r="B9" s="3">
        <v>0.0</v>
      </c>
      <c r="D9" s="3">
        <v>15.0</v>
      </c>
      <c r="E9" s="3">
        <v>0.0</v>
      </c>
      <c r="G9" s="3">
        <v>15.0</v>
      </c>
      <c r="H9" s="3">
        <v>-1.0</v>
      </c>
      <c r="J9" s="3">
        <v>15.0</v>
      </c>
      <c r="K9" s="3">
        <v>-1.8</v>
      </c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-10.6</v>
      </c>
      <c r="B10" s="3">
        <v>2.0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0.0</v>
      </c>
      <c r="B11" s="3">
        <v>2.0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>
        <v>3.0</v>
      </c>
      <c r="B12" s="3">
        <v>0.0</v>
      </c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>
        <v>15.0</v>
      </c>
      <c r="B13" s="3">
        <v>0.0</v>
      </c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158</v>
      </c>
    </row>
    <row r="4" spans="1:44" x14ac:dyDescent="0.2">
      <c r="A4" s="53" t="s">
        <v>139</v>
      </c>
      <c r="B4" s="53"/>
      <c r="D4" s="53" t="s">
        <v>140</v>
      </c>
      <c r="E4" s="53"/>
      <c r="G4" s="53" t="s">
        <v>141</v>
      </c>
      <c r="H4" s="53"/>
      <c r="J4" s="53" t="s">
        <v>142</v>
      </c>
      <c r="K4" s="53"/>
      <c r="M4" s="53" t="s">
        <v>143</v>
      </c>
      <c r="N4" s="53"/>
      <c r="P4" s="53" t="s">
        <v>144</v>
      </c>
      <c r="Q4" s="53"/>
      <c r="R4" s="1"/>
      <c r="S4" s="53" t="s">
        <v>145</v>
      </c>
      <c r="T4" s="53"/>
      <c r="U4" s="1"/>
      <c r="V4" s="53" t="s">
        <v>146</v>
      </c>
      <c r="W4" s="53"/>
      <c r="X4" s="1"/>
      <c r="Y4" s="53" t="s">
        <v>147</v>
      </c>
      <c r="Z4" s="53"/>
      <c r="AA4" s="1"/>
      <c r="AB4" s="53" t="s">
        <v>148</v>
      </c>
      <c r="AC4" s="53"/>
      <c r="AE4" s="53" t="s">
        <v>149</v>
      </c>
      <c r="AF4" s="53"/>
      <c r="AG4" s="1"/>
      <c r="AH4" s="53" t="s">
        <v>150</v>
      </c>
      <c r="AI4" s="53"/>
      <c r="AJ4" s="1"/>
      <c r="AK4" s="53" t="s">
        <v>151</v>
      </c>
      <c r="AL4" s="53"/>
      <c r="AM4" s="1"/>
      <c r="AN4" s="53" t="s">
        <v>152</v>
      </c>
      <c r="AO4" s="53"/>
      <c r="AP4" s="1"/>
      <c r="AQ4" s="53" t="s">
        <v>153</v>
      </c>
      <c r="AR4" s="53"/>
    </row>
    <row r="5" spans="1:44" x14ac:dyDescent="0.2">
      <c r="A5" s="42" t="s">
        <v>122</v>
      </c>
      <c r="B5" s="43">
        <v>1</v>
      </c>
      <c r="D5" s="42" t="s">
        <v>122</v>
      </c>
      <c r="E5" s="43">
        <v>2</v>
      </c>
      <c r="G5" s="42" t="s">
        <v>122</v>
      </c>
      <c r="H5" s="43">
        <v>3</v>
      </c>
      <c r="J5" s="42" t="s">
        <v>122</v>
      </c>
      <c r="K5" s="43">
        <v>4</v>
      </c>
      <c r="M5" s="42" t="s">
        <v>122</v>
      </c>
      <c r="N5" s="43">
        <v>5</v>
      </c>
      <c r="P5" s="42" t="s">
        <v>122</v>
      </c>
      <c r="Q5" s="43">
        <v>6</v>
      </c>
      <c r="R5" s="1"/>
      <c r="S5" s="42" t="s">
        <v>122</v>
      </c>
      <c r="T5" s="43">
        <v>7</v>
      </c>
      <c r="U5" s="1"/>
      <c r="V5" s="42" t="s">
        <v>122</v>
      </c>
      <c r="W5" s="43">
        <v>8</v>
      </c>
      <c r="X5" s="1"/>
      <c r="Y5" s="42" t="s">
        <v>122</v>
      </c>
      <c r="Z5" s="43">
        <v>9</v>
      </c>
      <c r="AA5" s="1"/>
      <c r="AB5" s="42" t="s">
        <v>122</v>
      </c>
      <c r="AC5" s="43">
        <v>10</v>
      </c>
      <c r="AE5" s="42" t="s">
        <v>122</v>
      </c>
      <c r="AF5" s="43">
        <v>11</v>
      </c>
      <c r="AG5" s="1"/>
      <c r="AH5" s="42" t="s">
        <v>122</v>
      </c>
      <c r="AI5" s="43">
        <v>12</v>
      </c>
      <c r="AJ5" s="1"/>
      <c r="AK5" s="42" t="s">
        <v>122</v>
      </c>
      <c r="AL5" s="43">
        <v>13</v>
      </c>
      <c r="AM5" s="1"/>
      <c r="AN5" s="42" t="s">
        <v>122</v>
      </c>
      <c r="AO5" s="43">
        <v>14</v>
      </c>
      <c r="AP5" s="1"/>
      <c r="AQ5" s="42" t="s">
        <v>122</v>
      </c>
      <c r="AR5" s="43">
        <v>15</v>
      </c>
    </row>
    <row r="6" spans="1:44" x14ac:dyDescent="0.2">
      <c r="A6" s="54" t="str">
        <f>_xlfn.XLOOKUP(B5,mat!$A:$A, mat!$B:$B,"") &amp; ""</f>
        <v/>
      </c>
      <c r="B6" s="55"/>
      <c r="D6" s="54" t="str">
        <f>_xlfn.XLOOKUP(E5,mat!$A:$A, mat!$B:$B,"") &amp; ""</f>
        <v/>
      </c>
      <c r="E6" s="55"/>
      <c r="G6" s="54" t="str">
        <f>_xlfn.XLOOKUP(H5,mat!$A:$A, mat!$B:$B,"") &amp; ""</f>
        <v/>
      </c>
      <c r="H6" s="55"/>
      <c r="J6" s="54" t="str">
        <f>_xlfn.XLOOKUP(K5,mat!$A:$A, mat!$B:$B,"") &amp; ""</f>
        <v/>
      </c>
      <c r="K6" s="55"/>
      <c r="M6" s="54" t="str">
        <f>_xlfn.XLOOKUP(N5,mat!$A:$A, mat!$B:$B,"") &amp; ""</f>
        <v/>
      </c>
      <c r="N6" s="55"/>
      <c r="P6" s="54" t="str">
        <f>_xlfn.XLOOKUP(Q5,mat!$A:$A, mat!$B:$B,"") &amp; ""</f>
        <v/>
      </c>
      <c r="Q6" s="55"/>
      <c r="R6" s="1"/>
      <c r="S6" s="54" t="str">
        <f>_xlfn.XLOOKUP(T5,mat!$A:$A, mat!$B:$B,"") &amp; ""</f>
        <v/>
      </c>
      <c r="T6" s="55"/>
      <c r="U6" s="1"/>
      <c r="V6" s="54" t="str">
        <f>_xlfn.XLOOKUP(W5,mat!$A:$A, mat!$B:$B,"") &amp; ""</f>
        <v/>
      </c>
      <c r="W6" s="55"/>
      <c r="X6" s="1"/>
      <c r="Y6" s="54" t="str">
        <f>_xlfn.XLOOKUP(Z5,mat!$A:$A, mat!$B:$B,"") &amp; ""</f>
        <v/>
      </c>
      <c r="Z6" s="55"/>
      <c r="AA6" s="1"/>
      <c r="AB6" s="54" t="str">
        <f>_xlfn.XLOOKUP(AC5,mat!$A:$A, mat!$B:$B,"") &amp; ""</f>
        <v/>
      </c>
      <c r="AC6" s="55"/>
      <c r="AE6" s="54" t="str">
        <f>_xlfn.XLOOKUP(AF5,mat!$A:$A, mat!$B:$B,"") &amp; ""</f>
        <v/>
      </c>
      <c r="AF6" s="55"/>
      <c r="AG6" s="1"/>
      <c r="AH6" s="54" t="str">
        <f>_xlfn.XLOOKUP(AI5,mat!$A:$A, mat!$B:$B,"") &amp; ""</f>
        <v/>
      </c>
      <c r="AI6" s="55"/>
      <c r="AJ6" s="1"/>
      <c r="AK6" s="54" t="str">
        <f>_xlfn.XLOOKUP(AL5,mat!$A:$A, mat!$B:$B,"") &amp; ""</f>
        <v/>
      </c>
      <c r="AL6" s="55"/>
      <c r="AM6" s="1"/>
      <c r="AN6" s="54" t="str">
        <f>_xlfn.XLOOKUP(AO5,mat!$A:$A, mat!$B:$B,"") &amp; ""</f>
        <v/>
      </c>
      <c r="AO6" s="55"/>
      <c r="AP6" s="1"/>
      <c r="AQ6" s="54" t="str">
        <f>_xlfn.XLOOKUP(AR5,mat!$A:$A, mat!$B:$B,"") &amp; ""</f>
        <v/>
      </c>
      <c r="AR6" s="55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6" t="s">
        <v>84</v>
      </c>
      <c r="B2" s="56"/>
      <c r="D2" s="57" t="s">
        <v>82</v>
      </c>
      <c r="E2" s="57"/>
      <c r="G2" s="24" t="s">
        <v>83</v>
      </c>
    </row>
    <row r="3" spans="1:8" x14ac:dyDescent="0.2">
      <c r="A3" s="36" t="s">
        <v>198</v>
      </c>
      <c r="B3" s="37" t="inlineStr">
        <is>
          <t>piezo</t>
        </is>
      </c>
      <c r="D3" s="38" t="s">
        <v>198</v>
      </c>
      <c r="E3" s="39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199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202</v>
      </c>
    </row>
    <row r="6" spans="1:8" x14ac:dyDescent="0.2">
      <c r="A6" s="3"/>
      <c r="B6" s="3"/>
      <c r="D6" s="3"/>
      <c r="E6" s="3"/>
      <c r="G6" s="1" t="s">
        <v>200</v>
      </c>
      <c r="H6" t="s">
        <v>201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1.0</v>
      </c>
      <c r="C3" s="3">
        <v>1.0</v>
      </c>
      <c r="D3" s="3" t="inlineStr">
        <is>
          <t>Depth</t>
        </is>
      </c>
      <c r="E3" s="3">
        <v>-4.74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8" t="s">
        <v>123</v>
      </c>
      <c r="C2" s="58"/>
      <c r="D2" s="58"/>
      <c r="F2" s="58" t="s">
        <v>124</v>
      </c>
      <c r="G2" s="58"/>
      <c r="H2" s="58"/>
      <c r="J2" s="58" t="s">
        <v>125</v>
      </c>
      <c r="K2" s="58"/>
      <c r="L2" s="58"/>
      <c r="N2" s="58" t="s">
        <v>126</v>
      </c>
      <c r="O2" s="58"/>
      <c r="P2" s="58"/>
      <c r="R2" s="58" t="s">
        <v>127</v>
      </c>
      <c r="S2" s="58"/>
      <c r="T2" s="58"/>
      <c r="V2" s="58" t="s">
        <v>128</v>
      </c>
      <c r="W2" s="58"/>
      <c r="X2" s="58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2026-07-14T03:19:58Z</dcterms:modified>
</cp:coreProperties>
</file>